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2" windowHeight="8196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<sst xmlns="http://schemas.openxmlformats.org/spreadsheetml/2006/main" count="104" uniqueCount="97">
  <si>
    <t>VTT</t>
  </si>
  <si>
    <t>Temps</t>
  </si>
  <si>
    <t>Rang</t>
  </si>
  <si>
    <t>CANOE</t>
  </si>
  <si>
    <t>COURSE</t>
  </si>
  <si>
    <t>Tir à l'arc</t>
  </si>
  <si>
    <t>Escalade</t>
  </si>
  <si>
    <t>Total</t>
  </si>
  <si>
    <t>Résultats</t>
  </si>
  <si>
    <t>CO</t>
  </si>
  <si>
    <t>BL1</t>
  </si>
  <si>
    <t>BL5</t>
  </si>
  <si>
    <t>BL9</t>
  </si>
  <si>
    <t>JR1</t>
  </si>
  <si>
    <t>JR5</t>
  </si>
  <si>
    <t>JR9</t>
  </si>
  <si>
    <t>JR13</t>
  </si>
  <si>
    <t>JR17</t>
  </si>
  <si>
    <t>MTA1</t>
  </si>
  <si>
    <t>MTA5</t>
  </si>
  <si>
    <t>MTA9</t>
  </si>
  <si>
    <t>MTA13</t>
  </si>
  <si>
    <t>MTA17</t>
  </si>
  <si>
    <t>SC1</t>
  </si>
  <si>
    <t>SC5</t>
  </si>
  <si>
    <t>SV1</t>
  </si>
  <si>
    <t>SV5</t>
  </si>
  <si>
    <t>BL2</t>
  </si>
  <si>
    <t>BL6</t>
  </si>
  <si>
    <t>BL1O</t>
  </si>
  <si>
    <t>JR2</t>
  </si>
  <si>
    <t>JR6</t>
  </si>
  <si>
    <t>JR10</t>
  </si>
  <si>
    <t>JR14</t>
  </si>
  <si>
    <t>JR18</t>
  </si>
  <si>
    <t>MTA2</t>
  </si>
  <si>
    <t>MTA6</t>
  </si>
  <si>
    <t>MTA10</t>
  </si>
  <si>
    <t>MTA14</t>
  </si>
  <si>
    <t>MTA18</t>
  </si>
  <si>
    <t>SC3</t>
  </si>
  <si>
    <t>SC6</t>
  </si>
  <si>
    <t>SV2</t>
  </si>
  <si>
    <t>SV6</t>
  </si>
  <si>
    <t>SV11</t>
  </si>
  <si>
    <t>BL3</t>
  </si>
  <si>
    <t>BL7</t>
  </si>
  <si>
    <t>BL11</t>
  </si>
  <si>
    <t>JR3</t>
  </si>
  <si>
    <t>JR7</t>
  </si>
  <si>
    <t>JR11</t>
  </si>
  <si>
    <t>JR15</t>
  </si>
  <si>
    <t>MTA3</t>
  </si>
  <si>
    <t>MTA7</t>
  </si>
  <si>
    <t>MTA11</t>
  </si>
  <si>
    <t>MTA15</t>
  </si>
  <si>
    <t>SC2</t>
  </si>
  <si>
    <t>SC7</t>
  </si>
  <si>
    <t>SV3</t>
  </si>
  <si>
    <t>SV8</t>
  </si>
  <si>
    <t>SV12</t>
  </si>
  <si>
    <t>SV14</t>
  </si>
  <si>
    <t>SV17</t>
  </si>
  <si>
    <t>BL4</t>
  </si>
  <si>
    <t>BL8</t>
  </si>
  <si>
    <t>JR4</t>
  </si>
  <si>
    <t>JR8</t>
  </si>
  <si>
    <t>JR12</t>
  </si>
  <si>
    <t>JR16</t>
  </si>
  <si>
    <t>MTA4</t>
  </si>
  <si>
    <t>MTA8</t>
  </si>
  <si>
    <t>MTA12</t>
  </si>
  <si>
    <t>MTA16</t>
  </si>
  <si>
    <t>SC4</t>
  </si>
  <si>
    <t>SC9</t>
  </si>
  <si>
    <t>SV4</t>
  </si>
  <si>
    <t>SV10</t>
  </si>
  <si>
    <t>SV13</t>
  </si>
  <si>
    <t>SV15</t>
  </si>
  <si>
    <t>SV18</t>
  </si>
  <si>
    <t>JM1</t>
  </si>
  <si>
    <t>SC8</t>
  </si>
  <si>
    <t>SC10</t>
  </si>
  <si>
    <t>SV7</t>
  </si>
  <si>
    <t>SV9</t>
  </si>
  <si>
    <t>SV16</t>
  </si>
  <si>
    <t>JM2</t>
  </si>
  <si>
    <t>JM3</t>
  </si>
  <si>
    <t>JM4</t>
  </si>
  <si>
    <t>JM5</t>
  </si>
  <si>
    <t>JM6</t>
  </si>
  <si>
    <t>JM7</t>
  </si>
  <si>
    <t>JM8</t>
  </si>
  <si>
    <t>JM9</t>
  </si>
  <si>
    <t>JM10</t>
  </si>
  <si>
    <t>JM11</t>
  </si>
  <si>
    <t>JM12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</si>
</sst>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  <numFmt numFmtId="165" formatCode="h:mm;@"/>
    <numFmt numFmtId="166" formatCode="[h]:mm:ss;@"/>
    <numFmt numFmtId="167" formatCode="[$-409]h:mm:ss\ AM/PM;@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10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7" fontId="3" fillId="0" borderId="0" xfId="0" applyNumberFormat="1" applyFont="1" applyAlignment="1">
      <alignment horizontal="center" vertical="center"/>
    </xf>
    <xf numFmtId="167" fontId="3" fillId="0" borderId="12" xfId="0" applyNumberFormat="1" applyFont="1" applyFill="1" applyBorder="1" applyAlignment="1">
      <alignment horizontal="center" vertical="center"/>
    </xf>
    <xf numFmtId="167" fontId="3" fillId="0" borderId="1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/>
    </xf>
    <xf numFmtId="167" fontId="3" fillId="0" borderId="15" xfId="0" applyNumberFormat="1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/>
    </xf>
    <xf numFmtId="167" fontId="3" fillId="0" borderId="17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167" fontId="3" fillId="0" borderId="15" xfId="0" applyNumberFormat="1" applyFont="1" applyBorder="1" applyAlignment="1">
      <alignment horizontal="center" vertical="center"/>
    </xf>
    <xf numFmtId="167" fontId="3" fillId="0" borderId="17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67" fontId="3" fillId="0" borderId="12" xfId="0" applyNumberFormat="1" applyFont="1" applyBorder="1" applyAlignment="1">
      <alignment horizontal="center" vertical="center"/>
    </xf>
    <xf numFmtId="167" fontId="3" fillId="0" borderId="13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1" fillId="15" borderId="0" xfId="0" applyFont="1" applyFill="1" applyAlignment="1">
      <alignment/>
    </xf>
    <xf numFmtId="0" fontId="1" fillId="15" borderId="14" xfId="0" applyFont="1" applyFill="1" applyBorder="1" applyAlignment="1">
      <alignment horizontal="center"/>
    </xf>
    <xf numFmtId="167" fontId="3" fillId="15" borderId="15" xfId="0" applyNumberFormat="1" applyFont="1" applyFill="1" applyBorder="1" applyAlignment="1">
      <alignment horizontal="center" vertical="center"/>
    </xf>
    <xf numFmtId="1" fontId="1" fillId="15" borderId="16" xfId="0" applyNumberFormat="1" applyFont="1" applyFill="1" applyBorder="1" applyAlignment="1">
      <alignment horizontal="center"/>
    </xf>
    <xf numFmtId="167" fontId="3" fillId="15" borderId="17" xfId="0" applyNumberFormat="1" applyFont="1" applyFill="1" applyBorder="1" applyAlignment="1">
      <alignment horizontal="center" vertical="center"/>
    </xf>
    <xf numFmtId="1" fontId="1" fillId="15" borderId="18" xfId="0" applyNumberFormat="1" applyFont="1" applyFill="1" applyBorder="1" applyAlignment="1">
      <alignment horizontal="center"/>
    </xf>
    <xf numFmtId="167" fontId="3" fillId="34" borderId="15" xfId="0" applyNumberFormat="1" applyFont="1" applyFill="1" applyBorder="1" applyAlignment="1">
      <alignment horizontal="center" vertical="center"/>
    </xf>
    <xf numFmtId="0" fontId="1" fillId="34" borderId="0" xfId="0" applyFont="1" applyFill="1" applyAlignment="1">
      <alignment/>
    </xf>
    <xf numFmtId="0" fontId="1" fillId="34" borderId="14" xfId="0" applyFont="1" applyFill="1" applyBorder="1" applyAlignment="1">
      <alignment horizontal="center"/>
    </xf>
    <xf numFmtId="1" fontId="1" fillId="34" borderId="16" xfId="0" applyNumberFormat="1" applyFont="1" applyFill="1" applyBorder="1" applyAlignment="1">
      <alignment horizontal="center"/>
    </xf>
    <xf numFmtId="167" fontId="3" fillId="34" borderId="17" xfId="0" applyNumberFormat="1" applyFont="1" applyFill="1" applyBorder="1" applyAlignment="1">
      <alignment horizontal="center" vertical="center"/>
    </xf>
    <xf numFmtId="1" fontId="1" fillId="34" borderId="18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21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167" fontId="1" fillId="0" borderId="21" xfId="0" applyNumberFormat="1" applyFont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35" borderId="19" xfId="0" applyFont="1" applyFill="1" applyBorder="1" applyAlignment="1">
      <alignment horizontal="center" vertical="center"/>
    </xf>
    <xf numFmtId="1" fontId="1" fillId="35" borderId="14" xfId="0" applyNumberFormat="1" applyFont="1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15" borderId="20" xfId="0" applyFill="1" applyBorder="1" applyAlignment="1">
      <alignment horizontal="center"/>
    </xf>
    <xf numFmtId="0" fontId="1" fillId="36" borderId="0" xfId="0" applyFont="1" applyFill="1" applyAlignment="1">
      <alignment/>
    </xf>
    <xf numFmtId="0" fontId="1" fillId="36" borderId="14" xfId="0" applyFont="1" applyFill="1" applyBorder="1" applyAlignment="1">
      <alignment horizontal="center"/>
    </xf>
    <xf numFmtId="167" fontId="3" fillId="36" borderId="15" xfId="0" applyNumberFormat="1" applyFont="1" applyFill="1" applyBorder="1" applyAlignment="1">
      <alignment horizontal="center" vertical="center"/>
    </xf>
    <xf numFmtId="1" fontId="1" fillId="36" borderId="16" xfId="0" applyNumberFormat="1" applyFont="1" applyFill="1" applyBorder="1" applyAlignment="1">
      <alignment horizontal="center"/>
    </xf>
    <xf numFmtId="167" fontId="3" fillId="36" borderId="17" xfId="0" applyNumberFormat="1" applyFont="1" applyFill="1" applyBorder="1" applyAlignment="1">
      <alignment horizontal="center" vertical="center"/>
    </xf>
    <xf numFmtId="0" fontId="0" fillId="36" borderId="20" xfId="0" applyFill="1" applyBorder="1" applyAlignment="1">
      <alignment horizontal="center"/>
    </xf>
    <xf numFmtId="1" fontId="1" fillId="36" borderId="18" xfId="0" applyNumberFormat="1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00"/>
  <sheetViews>
    <sheetView tabSelected="1" zoomScale="110" zoomScaleNormal="110" zoomScalePageLayoutView="0" workbookViewId="0" topLeftCell="A1">
      <pane ySplit="3" topLeftCell="A4" activePane="bottomLeft" state="frozen"/>
      <selection pane="topLeft" activeCell="A1" sqref="A1"/>
      <selection pane="bottomLeft" activeCell="I16" sqref="I16"/>
    </sheetView>
  </sheetViews>
  <sheetFormatPr defaultColWidth="11.421875" defaultRowHeight="12.75"/>
  <cols>
    <col min="1" max="1" width="3.28125" style="1" customWidth="1"/>
    <col min="2" max="2" width="11.421875" style="4" customWidth="1"/>
    <col min="3" max="3" width="11.57421875" style="5" bestFit="1" customWidth="1"/>
    <col min="4" max="4" width="7.140625" style="35" customWidth="1"/>
    <col min="5" max="5" width="11.57421875" style="5" bestFit="1" customWidth="1"/>
    <col min="6" max="6" width="7.140625" style="35" customWidth="1"/>
    <col min="7" max="7" width="11.57421875" style="5" bestFit="1" customWidth="1"/>
    <col min="8" max="8" width="7.140625" style="35" customWidth="1"/>
    <col min="9" max="9" width="11.57421875" style="5" bestFit="1" customWidth="1"/>
    <col min="10" max="10" width="7.140625" style="35" customWidth="1"/>
    <col min="11" max="11" width="10.00390625" style="4" customWidth="1"/>
    <col min="12" max="12" width="10.00390625" style="1" customWidth="1"/>
    <col min="13" max="14" width="11.421875" style="4" customWidth="1"/>
    <col min="15" max="16384" width="11.421875" style="1" customWidth="1"/>
  </cols>
  <sheetData>
    <row r="1" ht="7.5" customHeight="1" thickBot="1"/>
    <row r="2" spans="2:14" ht="12.75" customHeight="1">
      <c r="B2" s="43" t="str">
        <f>CONCATENATE(COUNT(B4:B100)," Classes")</f>
        <v>0 Classes</v>
      </c>
      <c r="C2" s="47" t="s">
        <v>0</v>
      </c>
      <c r="D2" s="47"/>
      <c r="E2" s="47" t="s">
        <v>3</v>
      </c>
      <c r="F2" s="47"/>
      <c r="G2" s="47" t="s">
        <v>9</v>
      </c>
      <c r="H2" s="47"/>
      <c r="I2" s="47" t="s">
        <v>4</v>
      </c>
      <c r="J2" s="47"/>
      <c r="K2" s="41" t="s">
        <v>5</v>
      </c>
      <c r="L2" s="41" t="s">
        <v>6</v>
      </c>
      <c r="M2" s="45" t="s">
        <v>8</v>
      </c>
      <c r="N2" s="46"/>
    </row>
    <row r="3" spans="2:14" ht="13.5" thickBot="1">
      <c r="B3" s="44"/>
      <c r="C3" s="6" t="s">
        <v>1</v>
      </c>
      <c r="D3" s="2" t="s">
        <v>2</v>
      </c>
      <c r="E3" s="6" t="s">
        <v>1</v>
      </c>
      <c r="F3" s="2" t="s">
        <v>2</v>
      </c>
      <c r="G3" s="7" t="s">
        <v>1</v>
      </c>
      <c r="H3" s="3" t="s">
        <v>2</v>
      </c>
      <c r="I3" s="7" t="s">
        <v>1</v>
      </c>
      <c r="J3" s="3" t="s">
        <v>2</v>
      </c>
      <c r="K3" s="42"/>
      <c r="L3" s="42"/>
      <c r="M3" s="49" t="s">
        <v>7</v>
      </c>
      <c r="N3" s="49" t="s">
        <v>2</v>
      </c>
    </row>
    <row r="4" spans="2:14" ht="12.75">
      <c r="B4" s="8"/>
      <c r="C4" s="9">
        <v>0.041666666666666664</v>
      </c>
      <c r="D4" s="10">
        <f aca="true" t="shared" si="0" ref="D4:D35">IF($B4&lt;&gt;"",RANK($C4,$C$4:$C$100,0),"")</f>
      </c>
      <c r="E4" s="9">
        <v>0.008564814814814815</v>
      </c>
      <c r="F4" s="10">
        <f aca="true" t="shared" si="1" ref="F4:F35">IF($B4&lt;&gt;"",RANK($E4,$E$4:$E$100,0),"")</f>
      </c>
      <c r="G4" s="11">
        <v>0.042013888888888885</v>
      </c>
      <c r="H4" s="12">
        <f aca="true" t="shared" si="2" ref="H4:H35">IF($B4&lt;&gt;"",RANK($G4,$G$4:$G$100,0),"")</f>
      </c>
      <c r="I4" s="11"/>
      <c r="J4" s="12"/>
      <c r="K4" s="8">
        <v>5</v>
      </c>
      <c r="L4" s="8">
        <v>50</v>
      </c>
      <c r="M4" s="50">
        <f aca="true" t="shared" si="3" ref="M4:M35">IF($B4&lt;&gt;"",SUM(D4,F4,H4,J4:L4),"")</f>
      </c>
      <c r="N4" s="50">
        <f aca="true" t="shared" si="4" ref="N4:N35">IF($B4&lt;&gt;"",RANK($M4,$M$4:$M$100,0),"")</f>
      </c>
    </row>
    <row r="5" spans="1:14" s="53" customFormat="1" ht="12.75">
      <c r="A5" s="53">
        <v>81</v>
      </c>
      <c r="B5" s="54" t="s">
        <v>90</v>
      </c>
      <c r="C5" s="55">
        <v>0.004849537037037037</v>
      </c>
      <c r="D5" s="56">
        <f t="shared" si="0"/>
        <v>87</v>
      </c>
      <c r="E5" s="55">
        <v>0.0024652777777777776</v>
      </c>
      <c r="F5" s="56">
        <f t="shared" si="1"/>
        <v>86</v>
      </c>
      <c r="G5" s="57">
        <v>0.019675925925925927</v>
      </c>
      <c r="H5" s="59">
        <f t="shared" si="2"/>
        <v>85</v>
      </c>
      <c r="I5" s="57"/>
      <c r="J5" s="58">
        <v>85</v>
      </c>
      <c r="K5" s="54">
        <v>49</v>
      </c>
      <c r="L5" s="54">
        <v>50</v>
      </c>
      <c r="M5" s="54">
        <f t="shared" si="3"/>
        <v>442</v>
      </c>
      <c r="N5" s="54">
        <f t="shared" si="4"/>
        <v>1</v>
      </c>
    </row>
    <row r="6" spans="1:14" ht="12.75">
      <c r="A6" s="1">
        <v>9</v>
      </c>
      <c r="B6" s="8" t="s">
        <v>18</v>
      </c>
      <c r="C6" s="9">
        <v>0.005219907407407407</v>
      </c>
      <c r="D6" s="10">
        <f t="shared" si="0"/>
        <v>82</v>
      </c>
      <c r="E6" s="9">
        <v>0.0024074074074074076</v>
      </c>
      <c r="F6" s="10">
        <f t="shared" si="1"/>
        <v>87</v>
      </c>
      <c r="G6" s="11">
        <v>0.019675925925925927</v>
      </c>
      <c r="H6" s="12">
        <f t="shared" si="2"/>
        <v>85</v>
      </c>
      <c r="I6" s="11"/>
      <c r="J6" s="40">
        <v>84</v>
      </c>
      <c r="K6" s="8">
        <v>52</v>
      </c>
      <c r="L6" s="8">
        <v>50</v>
      </c>
      <c r="M6" s="48">
        <f t="shared" si="3"/>
        <v>440</v>
      </c>
      <c r="N6" s="48">
        <f t="shared" si="4"/>
        <v>2</v>
      </c>
    </row>
    <row r="7" spans="1:14" s="53" customFormat="1" ht="12.75">
      <c r="A7" s="53">
        <v>83</v>
      </c>
      <c r="B7" s="54" t="s">
        <v>92</v>
      </c>
      <c r="C7" s="55">
        <v>0.004965277777777778</v>
      </c>
      <c r="D7" s="56">
        <f t="shared" si="0"/>
        <v>86</v>
      </c>
      <c r="E7" s="55">
        <v>0.0024074074074074076</v>
      </c>
      <c r="F7" s="56">
        <f t="shared" si="1"/>
        <v>87</v>
      </c>
      <c r="G7" s="57">
        <v>0.02546296296296296</v>
      </c>
      <c r="H7" s="59">
        <f t="shared" si="2"/>
        <v>81</v>
      </c>
      <c r="I7" s="57"/>
      <c r="J7" s="58">
        <v>77</v>
      </c>
      <c r="K7" s="54">
        <v>42</v>
      </c>
      <c r="L7" s="54">
        <v>50</v>
      </c>
      <c r="M7" s="54">
        <f t="shared" si="3"/>
        <v>423</v>
      </c>
      <c r="N7" s="54">
        <f t="shared" si="4"/>
        <v>3</v>
      </c>
    </row>
    <row r="8" spans="1:14" s="53" customFormat="1" ht="12.75">
      <c r="A8" s="53">
        <v>79</v>
      </c>
      <c r="B8" s="54" t="s">
        <v>88</v>
      </c>
      <c r="C8" s="55">
        <v>0.00542824074074074</v>
      </c>
      <c r="D8" s="56">
        <f t="shared" si="0"/>
        <v>78</v>
      </c>
      <c r="E8" s="55">
        <v>0.00337962962962963</v>
      </c>
      <c r="F8" s="56">
        <f t="shared" si="1"/>
        <v>67</v>
      </c>
      <c r="G8" s="57">
        <v>0.028587962962962964</v>
      </c>
      <c r="H8" s="59">
        <f t="shared" si="2"/>
        <v>72</v>
      </c>
      <c r="I8" s="57"/>
      <c r="J8" s="58">
        <v>80</v>
      </c>
      <c r="K8" s="54">
        <v>51</v>
      </c>
      <c r="L8" s="54">
        <v>50</v>
      </c>
      <c r="M8" s="54">
        <f t="shared" si="3"/>
        <v>398</v>
      </c>
      <c r="N8" s="54">
        <f t="shared" si="4"/>
        <v>4</v>
      </c>
    </row>
    <row r="9" spans="1:14" ht="12.75">
      <c r="A9" s="1">
        <v>22</v>
      </c>
      <c r="B9" s="8" t="s">
        <v>31</v>
      </c>
      <c r="C9" s="9">
        <v>0.005752314814814814</v>
      </c>
      <c r="D9" s="10">
        <f t="shared" si="0"/>
        <v>70</v>
      </c>
      <c r="E9" s="9">
        <v>0.0031249999999999997</v>
      </c>
      <c r="F9" s="10">
        <f t="shared" si="1"/>
        <v>77</v>
      </c>
      <c r="G9" s="11">
        <v>0.026620370370370374</v>
      </c>
      <c r="H9" s="12">
        <f t="shared" si="2"/>
        <v>78</v>
      </c>
      <c r="I9" s="11"/>
      <c r="J9" s="40">
        <v>70</v>
      </c>
      <c r="K9" s="8">
        <v>46</v>
      </c>
      <c r="L9" s="8">
        <v>50</v>
      </c>
      <c r="M9" s="48">
        <f t="shared" si="3"/>
        <v>391</v>
      </c>
      <c r="N9" s="48">
        <f t="shared" si="4"/>
        <v>5</v>
      </c>
    </row>
    <row r="10" spans="1:14" s="30" customFormat="1" ht="12.75">
      <c r="A10" s="30">
        <v>87</v>
      </c>
      <c r="B10" s="31" t="s">
        <v>96</v>
      </c>
      <c r="C10" s="29">
        <v>0.006006944444444444</v>
      </c>
      <c r="D10" s="32">
        <f t="shared" si="0"/>
        <v>59</v>
      </c>
      <c r="E10" s="29">
        <v>0.0033912037037037036</v>
      </c>
      <c r="F10" s="32">
        <f t="shared" si="1"/>
        <v>66</v>
      </c>
      <c r="G10" s="33">
        <v>0.025520833333333336</v>
      </c>
      <c r="H10" s="34">
        <f t="shared" si="2"/>
        <v>80</v>
      </c>
      <c r="I10" s="33"/>
      <c r="J10" s="51">
        <v>82</v>
      </c>
      <c r="K10" s="31">
        <v>43</v>
      </c>
      <c r="L10" s="31">
        <v>50</v>
      </c>
      <c r="M10" s="31">
        <f t="shared" si="3"/>
        <v>380</v>
      </c>
      <c r="N10" s="31">
        <f t="shared" si="4"/>
        <v>6</v>
      </c>
    </row>
    <row r="11" spans="1:14" s="23" customFormat="1" ht="12.75">
      <c r="A11" s="1">
        <v>10</v>
      </c>
      <c r="B11" s="8" t="s">
        <v>19</v>
      </c>
      <c r="C11" s="9">
        <v>0.005532407407407407</v>
      </c>
      <c r="D11" s="10">
        <f t="shared" si="0"/>
        <v>75</v>
      </c>
      <c r="E11" s="9">
        <v>0.003009259259259259</v>
      </c>
      <c r="F11" s="10">
        <f t="shared" si="1"/>
        <v>80</v>
      </c>
      <c r="G11" s="11">
        <v>0.027546296296296294</v>
      </c>
      <c r="H11" s="12">
        <f t="shared" si="2"/>
        <v>74</v>
      </c>
      <c r="I11" s="11"/>
      <c r="J11" s="40">
        <v>71</v>
      </c>
      <c r="K11" s="8">
        <v>29</v>
      </c>
      <c r="L11" s="8">
        <v>50</v>
      </c>
      <c r="M11" s="48">
        <f t="shared" si="3"/>
        <v>379</v>
      </c>
      <c r="N11" s="48">
        <f t="shared" si="4"/>
        <v>7</v>
      </c>
    </row>
    <row r="12" spans="1:14" s="30" customFormat="1" ht="12.75">
      <c r="A12" s="1">
        <v>72</v>
      </c>
      <c r="B12" s="17" t="s">
        <v>81</v>
      </c>
      <c r="C12" s="14">
        <v>0.005555555555555556</v>
      </c>
      <c r="D12" s="38">
        <f t="shared" si="0"/>
        <v>71</v>
      </c>
      <c r="E12" s="14">
        <v>0.0031712962962962958</v>
      </c>
      <c r="F12" s="38">
        <f t="shared" si="1"/>
        <v>74</v>
      </c>
      <c r="G12" s="15">
        <v>0.026273148148148153</v>
      </c>
      <c r="H12" s="36">
        <f t="shared" si="2"/>
        <v>79</v>
      </c>
      <c r="I12" s="15"/>
      <c r="J12" s="40">
        <v>64</v>
      </c>
      <c r="K12" s="17">
        <v>34</v>
      </c>
      <c r="L12" s="8">
        <v>50</v>
      </c>
      <c r="M12" s="48">
        <f t="shared" si="3"/>
        <v>372</v>
      </c>
      <c r="N12" s="48">
        <f t="shared" si="4"/>
        <v>8</v>
      </c>
    </row>
    <row r="13" spans="1:14" s="53" customFormat="1" ht="12.75">
      <c r="A13" s="53">
        <v>80</v>
      </c>
      <c r="B13" s="54" t="s">
        <v>89</v>
      </c>
      <c r="C13" s="55">
        <v>0.005138888888888889</v>
      </c>
      <c r="D13" s="56">
        <f t="shared" si="0"/>
        <v>83</v>
      </c>
      <c r="E13" s="55">
        <v>0.004861111111111111</v>
      </c>
      <c r="F13" s="56">
        <f t="shared" si="1"/>
        <v>27</v>
      </c>
      <c r="G13" s="57">
        <v>0.019675925925925927</v>
      </c>
      <c r="H13" s="59">
        <f t="shared" si="2"/>
        <v>85</v>
      </c>
      <c r="I13" s="57"/>
      <c r="J13" s="58">
        <v>87</v>
      </c>
      <c r="K13" s="54">
        <v>39</v>
      </c>
      <c r="L13" s="54">
        <v>50</v>
      </c>
      <c r="M13" s="54">
        <f t="shared" si="3"/>
        <v>371</v>
      </c>
      <c r="N13" s="54">
        <f t="shared" si="4"/>
        <v>9</v>
      </c>
    </row>
    <row r="14" spans="1:14" s="53" customFormat="1" ht="12.75">
      <c r="A14" s="53">
        <v>82</v>
      </c>
      <c r="B14" s="54" t="s">
        <v>91</v>
      </c>
      <c r="C14" s="55">
        <v>0.005543981481481482</v>
      </c>
      <c r="D14" s="56">
        <f t="shared" si="0"/>
        <v>73</v>
      </c>
      <c r="E14" s="55">
        <v>0.00318287037037037</v>
      </c>
      <c r="F14" s="56">
        <f t="shared" si="1"/>
        <v>71</v>
      </c>
      <c r="G14" s="57">
        <v>0.034895833333333334</v>
      </c>
      <c r="H14" s="59">
        <f t="shared" si="2"/>
        <v>57</v>
      </c>
      <c r="I14" s="57"/>
      <c r="J14" s="58">
        <v>83</v>
      </c>
      <c r="K14" s="54">
        <v>37</v>
      </c>
      <c r="L14" s="54">
        <v>50</v>
      </c>
      <c r="M14" s="54">
        <f t="shared" si="3"/>
        <v>371</v>
      </c>
      <c r="N14" s="54">
        <f t="shared" si="4"/>
        <v>9</v>
      </c>
    </row>
    <row r="15" spans="1:14" s="23" customFormat="1" ht="12.75">
      <c r="A15" s="1">
        <v>74</v>
      </c>
      <c r="B15" s="17" t="s">
        <v>83</v>
      </c>
      <c r="C15" s="14">
        <v>0.0053125</v>
      </c>
      <c r="D15" s="38">
        <f t="shared" si="0"/>
        <v>79</v>
      </c>
      <c r="E15" s="14">
        <v>0.00474537037037037</v>
      </c>
      <c r="F15" s="38">
        <f t="shared" si="1"/>
        <v>29</v>
      </c>
      <c r="G15" s="15">
        <v>0.02199074074074074</v>
      </c>
      <c r="H15" s="36">
        <f t="shared" si="2"/>
        <v>83</v>
      </c>
      <c r="I15" s="15"/>
      <c r="J15" s="40">
        <v>79</v>
      </c>
      <c r="K15" s="17">
        <v>50</v>
      </c>
      <c r="L15" s="8">
        <v>50</v>
      </c>
      <c r="M15" s="48">
        <f t="shared" si="3"/>
        <v>370</v>
      </c>
      <c r="N15" s="48">
        <f t="shared" si="4"/>
        <v>11</v>
      </c>
    </row>
    <row r="16" spans="1:14" ht="12.75">
      <c r="A16" s="1">
        <v>4</v>
      </c>
      <c r="B16" s="8" t="s">
        <v>13</v>
      </c>
      <c r="C16" s="9">
        <v>0.005231481481481482</v>
      </c>
      <c r="D16" s="10">
        <f t="shared" si="0"/>
        <v>81</v>
      </c>
      <c r="E16" s="9">
        <v>0.004583333333333333</v>
      </c>
      <c r="F16" s="10">
        <f t="shared" si="1"/>
        <v>35</v>
      </c>
      <c r="G16" s="11">
        <v>0.02291666666666667</v>
      </c>
      <c r="H16" s="12">
        <f t="shared" si="2"/>
        <v>82</v>
      </c>
      <c r="I16" s="11"/>
      <c r="J16" s="40">
        <v>86</v>
      </c>
      <c r="K16" s="8">
        <v>34</v>
      </c>
      <c r="L16" s="8">
        <v>50</v>
      </c>
      <c r="M16" s="48">
        <f t="shared" si="3"/>
        <v>368</v>
      </c>
      <c r="N16" s="48">
        <f t="shared" si="4"/>
        <v>12</v>
      </c>
    </row>
    <row r="17" spans="1:14" s="30" customFormat="1" ht="12.75">
      <c r="A17" s="1">
        <v>5</v>
      </c>
      <c r="B17" s="8" t="s">
        <v>14</v>
      </c>
      <c r="C17" s="9">
        <v>0.005821759259259259</v>
      </c>
      <c r="D17" s="10">
        <f t="shared" si="0"/>
        <v>67</v>
      </c>
      <c r="E17" s="9">
        <v>0.00318287037037037</v>
      </c>
      <c r="F17" s="10">
        <f t="shared" si="1"/>
        <v>71</v>
      </c>
      <c r="G17" s="11">
        <v>0.033680555555555554</v>
      </c>
      <c r="H17" s="12">
        <f t="shared" si="2"/>
        <v>62</v>
      </c>
      <c r="I17" s="11"/>
      <c r="J17" s="40">
        <v>75</v>
      </c>
      <c r="K17" s="8">
        <v>43</v>
      </c>
      <c r="L17" s="8">
        <v>50</v>
      </c>
      <c r="M17" s="48">
        <f t="shared" si="3"/>
        <v>368</v>
      </c>
      <c r="N17" s="48">
        <f t="shared" si="4"/>
        <v>12</v>
      </c>
    </row>
    <row r="18" spans="1:14" s="23" customFormat="1" ht="12.75">
      <c r="A18" s="1">
        <v>40</v>
      </c>
      <c r="B18" s="8" t="s">
        <v>49</v>
      </c>
      <c r="C18" s="9">
        <v>0.0061574074074074074</v>
      </c>
      <c r="D18" s="10">
        <f t="shared" si="0"/>
        <v>55</v>
      </c>
      <c r="E18" s="9">
        <v>0.003159722222222222</v>
      </c>
      <c r="F18" s="10">
        <f t="shared" si="1"/>
        <v>75</v>
      </c>
      <c r="G18" s="11">
        <v>0.03229166666666667</v>
      </c>
      <c r="H18" s="12">
        <f t="shared" si="2"/>
        <v>67</v>
      </c>
      <c r="I18" s="11"/>
      <c r="J18" s="40">
        <v>63</v>
      </c>
      <c r="K18" s="8">
        <v>47</v>
      </c>
      <c r="L18" s="8">
        <v>50</v>
      </c>
      <c r="M18" s="48">
        <f t="shared" si="3"/>
        <v>357</v>
      </c>
      <c r="N18" s="48">
        <f t="shared" si="4"/>
        <v>14</v>
      </c>
    </row>
    <row r="19" spans="1:14" s="23" customFormat="1" ht="12.75">
      <c r="A19" s="1">
        <v>75</v>
      </c>
      <c r="B19" s="17" t="s">
        <v>84</v>
      </c>
      <c r="C19" s="14">
        <v>0.005046296296296296</v>
      </c>
      <c r="D19" s="38">
        <f t="shared" si="0"/>
        <v>85</v>
      </c>
      <c r="E19" s="14">
        <v>0.004108796296296297</v>
      </c>
      <c r="F19" s="38">
        <f t="shared" si="1"/>
        <v>45</v>
      </c>
      <c r="G19" s="15">
        <v>0.03194444444444445</v>
      </c>
      <c r="H19" s="36">
        <f t="shared" si="2"/>
        <v>68</v>
      </c>
      <c r="I19" s="15"/>
      <c r="J19" s="40">
        <v>78</v>
      </c>
      <c r="K19" s="17">
        <v>30</v>
      </c>
      <c r="L19" s="8">
        <v>50</v>
      </c>
      <c r="M19" s="48">
        <f t="shared" si="3"/>
        <v>356</v>
      </c>
      <c r="N19" s="48">
        <f t="shared" si="4"/>
        <v>15</v>
      </c>
    </row>
    <row r="20" spans="1:14" s="53" customFormat="1" ht="12.75">
      <c r="A20" s="53">
        <v>78</v>
      </c>
      <c r="B20" s="54" t="s">
        <v>87</v>
      </c>
      <c r="C20" s="55">
        <v>0.005902777777777778</v>
      </c>
      <c r="D20" s="56">
        <f t="shared" si="0"/>
        <v>63</v>
      </c>
      <c r="E20" s="55">
        <v>0.003414351851851852</v>
      </c>
      <c r="F20" s="56">
        <f t="shared" si="1"/>
        <v>63</v>
      </c>
      <c r="G20" s="57">
        <v>0.029282407407407406</v>
      </c>
      <c r="H20" s="59">
        <f t="shared" si="2"/>
        <v>70</v>
      </c>
      <c r="I20" s="57"/>
      <c r="J20" s="58">
        <v>60</v>
      </c>
      <c r="K20" s="54">
        <v>50</v>
      </c>
      <c r="L20" s="54">
        <v>50</v>
      </c>
      <c r="M20" s="54">
        <f t="shared" si="3"/>
        <v>356</v>
      </c>
      <c r="N20" s="54">
        <f t="shared" si="4"/>
        <v>15</v>
      </c>
    </row>
    <row r="21" spans="1:14" s="23" customFormat="1" ht="12.75">
      <c r="A21" s="1">
        <v>20</v>
      </c>
      <c r="B21" s="8" t="s">
        <v>29</v>
      </c>
      <c r="C21" s="9">
        <v>0.005138888888888889</v>
      </c>
      <c r="D21" s="10">
        <f t="shared" si="0"/>
        <v>83</v>
      </c>
      <c r="E21" s="9">
        <v>0.003356481481481481</v>
      </c>
      <c r="F21" s="10">
        <f t="shared" si="1"/>
        <v>68</v>
      </c>
      <c r="G21" s="11">
        <v>0.0453125</v>
      </c>
      <c r="H21" s="12">
        <f t="shared" si="2"/>
        <v>34</v>
      </c>
      <c r="I21" s="11"/>
      <c r="J21" s="40">
        <v>73</v>
      </c>
      <c r="K21" s="8">
        <v>46</v>
      </c>
      <c r="L21" s="8">
        <v>50</v>
      </c>
      <c r="M21" s="48">
        <f t="shared" si="3"/>
        <v>354</v>
      </c>
      <c r="N21" s="48">
        <f t="shared" si="4"/>
        <v>17</v>
      </c>
    </row>
    <row r="22" spans="1:14" s="23" customFormat="1" ht="12.75">
      <c r="A22" s="1">
        <v>32</v>
      </c>
      <c r="B22" s="8" t="s">
        <v>41</v>
      </c>
      <c r="C22" s="9">
        <v>0.005543981481481482</v>
      </c>
      <c r="D22" s="10">
        <f t="shared" si="0"/>
        <v>73</v>
      </c>
      <c r="E22" s="9">
        <v>0.002685185185185185</v>
      </c>
      <c r="F22" s="10">
        <f t="shared" si="1"/>
        <v>85</v>
      </c>
      <c r="G22" s="11">
        <v>0.05439814814814815</v>
      </c>
      <c r="H22" s="12">
        <f t="shared" si="2"/>
        <v>22</v>
      </c>
      <c r="I22" s="11"/>
      <c r="J22" s="40">
        <v>76</v>
      </c>
      <c r="K22" s="8">
        <v>47</v>
      </c>
      <c r="L22" s="8">
        <v>50</v>
      </c>
      <c r="M22" s="48">
        <f t="shared" si="3"/>
        <v>353</v>
      </c>
      <c r="N22" s="48">
        <f t="shared" si="4"/>
        <v>18</v>
      </c>
    </row>
    <row r="23" spans="1:14" s="53" customFormat="1" ht="12.75">
      <c r="A23" s="53">
        <v>71</v>
      </c>
      <c r="B23" s="54" t="s">
        <v>80</v>
      </c>
      <c r="C23" s="55">
        <v>0.005914351851851852</v>
      </c>
      <c r="D23" s="56">
        <f t="shared" si="0"/>
        <v>62</v>
      </c>
      <c r="E23" s="55">
        <v>0.0027199074074074074</v>
      </c>
      <c r="F23" s="56">
        <f t="shared" si="1"/>
        <v>83</v>
      </c>
      <c r="G23" s="57">
        <v>0.046064814814814815</v>
      </c>
      <c r="H23" s="59">
        <f t="shared" si="2"/>
        <v>33</v>
      </c>
      <c r="I23" s="57"/>
      <c r="J23" s="58">
        <v>81</v>
      </c>
      <c r="K23" s="54">
        <v>44</v>
      </c>
      <c r="L23" s="54">
        <v>50</v>
      </c>
      <c r="M23" s="54">
        <f t="shared" si="3"/>
        <v>353</v>
      </c>
      <c r="N23" s="54">
        <f t="shared" si="4"/>
        <v>18</v>
      </c>
    </row>
    <row r="24" spans="1:14" ht="12.75">
      <c r="A24" s="1">
        <v>48</v>
      </c>
      <c r="B24" s="17" t="s">
        <v>57</v>
      </c>
      <c r="C24" s="14">
        <v>0.00525462962962963</v>
      </c>
      <c r="D24" s="38">
        <f t="shared" si="0"/>
        <v>80</v>
      </c>
      <c r="E24" s="14">
        <v>0.003761574074074074</v>
      </c>
      <c r="F24" s="38">
        <f t="shared" si="1"/>
        <v>53</v>
      </c>
      <c r="G24" s="15">
        <v>0.0332175925925926</v>
      </c>
      <c r="H24" s="36">
        <f t="shared" si="2"/>
        <v>63</v>
      </c>
      <c r="I24" s="15"/>
      <c r="J24" s="40">
        <v>74</v>
      </c>
      <c r="K24" s="17">
        <v>30</v>
      </c>
      <c r="L24" s="8">
        <v>50</v>
      </c>
      <c r="M24" s="48">
        <f t="shared" si="3"/>
        <v>350</v>
      </c>
      <c r="N24" s="48">
        <f t="shared" si="4"/>
        <v>20</v>
      </c>
    </row>
    <row r="25" spans="1:14" s="30" customFormat="1" ht="12.75">
      <c r="A25" s="30">
        <v>51</v>
      </c>
      <c r="B25" s="31" t="s">
        <v>60</v>
      </c>
      <c r="C25" s="29">
        <v>0.005844907407407407</v>
      </c>
      <c r="D25" s="32">
        <f t="shared" si="0"/>
        <v>66</v>
      </c>
      <c r="E25" s="29">
        <v>0.002893518518518519</v>
      </c>
      <c r="F25" s="32">
        <f t="shared" si="1"/>
        <v>82</v>
      </c>
      <c r="G25" s="33">
        <v>0.027430555555555555</v>
      </c>
      <c r="H25" s="34">
        <f t="shared" si="2"/>
        <v>75</v>
      </c>
      <c r="I25" s="33"/>
      <c r="J25" s="51">
        <v>23</v>
      </c>
      <c r="K25" s="31">
        <v>51</v>
      </c>
      <c r="L25" s="31">
        <v>50</v>
      </c>
      <c r="M25" s="31">
        <f t="shared" si="3"/>
        <v>347</v>
      </c>
      <c r="N25" s="31">
        <f t="shared" si="4"/>
        <v>21</v>
      </c>
    </row>
    <row r="26" spans="1:14" ht="12.75">
      <c r="A26" s="1">
        <v>21</v>
      </c>
      <c r="B26" s="8" t="s">
        <v>30</v>
      </c>
      <c r="C26" s="9">
        <v>0.005474537037037037</v>
      </c>
      <c r="D26" s="10">
        <f t="shared" si="0"/>
        <v>77</v>
      </c>
      <c r="E26" s="9">
        <v>0.0030671296296296297</v>
      </c>
      <c r="F26" s="10">
        <f t="shared" si="1"/>
        <v>78</v>
      </c>
      <c r="G26" s="11">
        <v>0.049826388888888885</v>
      </c>
      <c r="H26" s="12">
        <f t="shared" si="2"/>
        <v>26</v>
      </c>
      <c r="I26" s="11"/>
      <c r="J26" s="40">
        <v>68</v>
      </c>
      <c r="K26" s="8">
        <v>39</v>
      </c>
      <c r="L26" s="8">
        <v>50</v>
      </c>
      <c r="M26" s="48">
        <f t="shared" si="3"/>
        <v>338</v>
      </c>
      <c r="N26" s="48">
        <f t="shared" si="4"/>
        <v>22</v>
      </c>
    </row>
    <row r="27" spans="1:14" ht="12.75">
      <c r="A27" s="1">
        <v>30</v>
      </c>
      <c r="B27" s="8" t="s">
        <v>39</v>
      </c>
      <c r="C27" s="9">
        <v>0.0058564814814814825</v>
      </c>
      <c r="D27" s="10">
        <f t="shared" si="0"/>
        <v>64</v>
      </c>
      <c r="E27" s="9">
        <v>0.003414351851851852</v>
      </c>
      <c r="F27" s="10">
        <f t="shared" si="1"/>
        <v>63</v>
      </c>
      <c r="G27" s="11">
        <v>0.039872685185185185</v>
      </c>
      <c r="H27" s="12">
        <f t="shared" si="2"/>
        <v>45</v>
      </c>
      <c r="I27" s="11"/>
      <c r="J27" s="40">
        <v>69</v>
      </c>
      <c r="K27" s="8">
        <v>44</v>
      </c>
      <c r="L27" s="8">
        <v>50</v>
      </c>
      <c r="M27" s="48">
        <f t="shared" si="3"/>
        <v>335</v>
      </c>
      <c r="N27" s="48">
        <f t="shared" si="4"/>
        <v>23</v>
      </c>
    </row>
    <row r="28" spans="1:14" s="23" customFormat="1" ht="12.75">
      <c r="A28" s="1">
        <v>54</v>
      </c>
      <c r="B28" s="17" t="s">
        <v>63</v>
      </c>
      <c r="C28" s="14">
        <v>0.005787037037037038</v>
      </c>
      <c r="D28" s="38">
        <f t="shared" si="0"/>
        <v>68</v>
      </c>
      <c r="E28" s="14">
        <v>0.003530092592592592</v>
      </c>
      <c r="F28" s="38">
        <f t="shared" si="1"/>
        <v>57</v>
      </c>
      <c r="G28" s="15">
        <v>0.027430555555555555</v>
      </c>
      <c r="H28" s="36">
        <f t="shared" si="2"/>
        <v>75</v>
      </c>
      <c r="I28" s="14"/>
      <c r="J28" s="40">
        <v>46</v>
      </c>
      <c r="K28" s="17">
        <v>35</v>
      </c>
      <c r="L28" s="8">
        <v>50</v>
      </c>
      <c r="M28" s="48">
        <f t="shared" si="3"/>
        <v>331</v>
      </c>
      <c r="N28" s="48">
        <f t="shared" si="4"/>
        <v>24</v>
      </c>
    </row>
    <row r="29" spans="1:14" s="30" customFormat="1" ht="12.75">
      <c r="A29" s="1">
        <v>65</v>
      </c>
      <c r="B29" s="17" t="s">
        <v>74</v>
      </c>
      <c r="C29" s="14">
        <v>0.0058564814814814825</v>
      </c>
      <c r="D29" s="38">
        <f t="shared" si="0"/>
        <v>64</v>
      </c>
      <c r="E29" s="14">
        <v>0.00318287037037037</v>
      </c>
      <c r="F29" s="38">
        <f t="shared" si="1"/>
        <v>71</v>
      </c>
      <c r="G29" s="15">
        <v>0.03501157407407408</v>
      </c>
      <c r="H29" s="36">
        <f t="shared" si="2"/>
        <v>55</v>
      </c>
      <c r="I29" s="15"/>
      <c r="J29" s="40">
        <v>65</v>
      </c>
      <c r="K29" s="17">
        <v>22</v>
      </c>
      <c r="L29" s="8">
        <v>50</v>
      </c>
      <c r="M29" s="48">
        <f t="shared" si="3"/>
        <v>327</v>
      </c>
      <c r="N29" s="48">
        <f t="shared" si="4"/>
        <v>25</v>
      </c>
    </row>
    <row r="30" spans="1:14" s="23" customFormat="1" ht="12.75">
      <c r="A30" s="23">
        <v>64</v>
      </c>
      <c r="B30" s="24" t="s">
        <v>73</v>
      </c>
      <c r="C30" s="25">
        <v>0.006388888888888888</v>
      </c>
      <c r="D30" s="26">
        <f t="shared" si="0"/>
        <v>48</v>
      </c>
      <c r="E30" s="25">
        <v>0.0038194444444444443</v>
      </c>
      <c r="F30" s="26">
        <f t="shared" si="1"/>
        <v>51</v>
      </c>
      <c r="G30" s="27">
        <v>0.03501157407407408</v>
      </c>
      <c r="H30" s="28">
        <f t="shared" si="2"/>
        <v>55</v>
      </c>
      <c r="I30" s="27"/>
      <c r="J30" s="52">
        <v>66</v>
      </c>
      <c r="K30" s="24">
        <v>49</v>
      </c>
      <c r="L30" s="24">
        <v>50</v>
      </c>
      <c r="M30" s="24">
        <f t="shared" si="3"/>
        <v>319</v>
      </c>
      <c r="N30" s="24">
        <f t="shared" si="4"/>
        <v>26</v>
      </c>
    </row>
    <row r="31" spans="1:14" s="23" customFormat="1" ht="12.75">
      <c r="A31" s="1">
        <v>2</v>
      </c>
      <c r="B31" s="8" t="s">
        <v>11</v>
      </c>
      <c r="C31" s="9">
        <v>0.006180555555555556</v>
      </c>
      <c r="D31" s="10">
        <f t="shared" si="0"/>
        <v>53</v>
      </c>
      <c r="E31" s="9">
        <v>0.003645833333333333</v>
      </c>
      <c r="F31" s="10">
        <f t="shared" si="1"/>
        <v>56</v>
      </c>
      <c r="G31" s="11">
        <v>0.020949074074074075</v>
      </c>
      <c r="H31" s="12">
        <f t="shared" si="2"/>
        <v>84</v>
      </c>
      <c r="I31" s="11"/>
      <c r="J31" s="40">
        <v>41</v>
      </c>
      <c r="K31" s="8">
        <v>19</v>
      </c>
      <c r="L31" s="8">
        <v>50</v>
      </c>
      <c r="M31" s="48">
        <f t="shared" si="3"/>
        <v>303</v>
      </c>
      <c r="N31" s="48">
        <f t="shared" si="4"/>
        <v>27</v>
      </c>
    </row>
    <row r="32" spans="1:14" s="23" customFormat="1" ht="12.75">
      <c r="A32" s="1">
        <v>39</v>
      </c>
      <c r="B32" s="8" t="s">
        <v>48</v>
      </c>
      <c r="C32" s="9">
        <v>0.006099537037037036</v>
      </c>
      <c r="D32" s="10">
        <f t="shared" si="0"/>
        <v>57</v>
      </c>
      <c r="E32" s="9">
        <v>0.005439814814814815</v>
      </c>
      <c r="F32" s="10">
        <f t="shared" si="1"/>
        <v>22</v>
      </c>
      <c r="G32" s="11">
        <v>0.034722222222222224</v>
      </c>
      <c r="H32" s="12">
        <f t="shared" si="2"/>
        <v>58</v>
      </c>
      <c r="I32" s="11"/>
      <c r="J32" s="40">
        <v>67</v>
      </c>
      <c r="K32" s="8">
        <v>43</v>
      </c>
      <c r="L32" s="8">
        <v>50</v>
      </c>
      <c r="M32" s="48">
        <f t="shared" si="3"/>
        <v>297</v>
      </c>
      <c r="N32" s="48">
        <f t="shared" si="4"/>
        <v>28</v>
      </c>
    </row>
    <row r="33" spans="1:14" s="53" customFormat="1" ht="12.75">
      <c r="A33" s="53">
        <v>77</v>
      </c>
      <c r="B33" s="54" t="s">
        <v>86</v>
      </c>
      <c r="C33" s="55">
        <v>0.005787037037037038</v>
      </c>
      <c r="D33" s="56">
        <f t="shared" si="0"/>
        <v>68</v>
      </c>
      <c r="E33" s="55">
        <v>0.0027199074074074074</v>
      </c>
      <c r="F33" s="56">
        <f t="shared" si="1"/>
        <v>83</v>
      </c>
      <c r="G33" s="57">
        <v>0.05821759259259259</v>
      </c>
      <c r="H33" s="59">
        <f t="shared" si="2"/>
        <v>17</v>
      </c>
      <c r="I33" s="57"/>
      <c r="J33" s="58">
        <v>62</v>
      </c>
      <c r="K33" s="54">
        <v>8</v>
      </c>
      <c r="L33" s="54">
        <v>50</v>
      </c>
      <c r="M33" s="54">
        <f t="shared" si="3"/>
        <v>288</v>
      </c>
      <c r="N33" s="54">
        <f t="shared" si="4"/>
        <v>29</v>
      </c>
    </row>
    <row r="34" spans="1:14" s="23" customFormat="1" ht="12.75">
      <c r="A34" s="23">
        <v>60</v>
      </c>
      <c r="B34" s="24" t="s">
        <v>69</v>
      </c>
      <c r="C34" s="25">
        <v>0</v>
      </c>
      <c r="D34" s="26">
        <f t="shared" si="0"/>
        <v>88</v>
      </c>
      <c r="E34" s="25">
        <v>0.004976851851851852</v>
      </c>
      <c r="F34" s="26">
        <f t="shared" si="1"/>
        <v>25</v>
      </c>
      <c r="G34" s="27">
        <v>0.04010416666666667</v>
      </c>
      <c r="H34" s="28">
        <f t="shared" si="2"/>
        <v>44</v>
      </c>
      <c r="I34" s="27"/>
      <c r="J34" s="52">
        <v>36</v>
      </c>
      <c r="K34" s="24">
        <v>42</v>
      </c>
      <c r="L34" s="24">
        <v>50</v>
      </c>
      <c r="M34" s="24">
        <f t="shared" si="3"/>
        <v>285</v>
      </c>
      <c r="N34" s="24">
        <f t="shared" si="4"/>
        <v>30</v>
      </c>
    </row>
    <row r="35" spans="1:14" s="23" customFormat="1" ht="12.75">
      <c r="A35" s="1">
        <v>37</v>
      </c>
      <c r="B35" s="8" t="s">
        <v>46</v>
      </c>
      <c r="C35" s="9">
        <v>0.005925925925925926</v>
      </c>
      <c r="D35" s="10">
        <f t="shared" si="0"/>
        <v>61</v>
      </c>
      <c r="E35" s="9">
        <v>0.0030671296296296297</v>
      </c>
      <c r="F35" s="10">
        <f t="shared" si="1"/>
        <v>78</v>
      </c>
      <c r="G35" s="11">
        <v>0.04120370370370371</v>
      </c>
      <c r="H35" s="12">
        <f t="shared" si="2"/>
        <v>40</v>
      </c>
      <c r="I35" s="11"/>
      <c r="J35" s="40">
        <v>14</v>
      </c>
      <c r="K35" s="8">
        <v>41</v>
      </c>
      <c r="L35" s="8">
        <v>50</v>
      </c>
      <c r="M35" s="48">
        <f t="shared" si="3"/>
        <v>284</v>
      </c>
      <c r="N35" s="48">
        <f t="shared" si="4"/>
        <v>31</v>
      </c>
    </row>
    <row r="36" spans="1:14" ht="12.75">
      <c r="A36" s="23">
        <v>31</v>
      </c>
      <c r="B36" s="24" t="s">
        <v>40</v>
      </c>
      <c r="C36" s="25">
        <v>0.006493055555555555</v>
      </c>
      <c r="D36" s="26">
        <f aca="true" t="shared" si="5" ref="D36:D67">IF($B36&lt;&gt;"",RANK($C36,$C$4:$C$100,0),"")</f>
        <v>47</v>
      </c>
      <c r="E36" s="25">
        <v>0.0029745370370370373</v>
      </c>
      <c r="F36" s="26">
        <f aca="true" t="shared" si="6" ref="F36:F67">IF($B36&lt;&gt;"",RANK($E36,$E$4:$E$100,0),"")</f>
        <v>81</v>
      </c>
      <c r="G36" s="27">
        <v>0.04050925925925926</v>
      </c>
      <c r="H36" s="28">
        <f aca="true" t="shared" si="7" ref="H36:H67">IF($B36&lt;&gt;"",RANK($G36,$G$4:$G$100,0),"")</f>
        <v>41</v>
      </c>
      <c r="I36" s="27"/>
      <c r="J36" s="40">
        <v>40</v>
      </c>
      <c r="K36" s="24">
        <v>48</v>
      </c>
      <c r="L36" s="8">
        <v>25</v>
      </c>
      <c r="M36" s="48">
        <f aca="true" t="shared" si="8" ref="M36:M67">IF($B36&lt;&gt;"",SUM(D36,F36,H36,J36:L36),"")</f>
        <v>282</v>
      </c>
      <c r="N36" s="48">
        <f aca="true" t="shared" si="9" ref="N36:N67">IF($B36&lt;&gt;"",RANK($M36,$M$4:$M$100,0),"")</f>
        <v>32</v>
      </c>
    </row>
    <row r="37" spans="1:14" s="23" customFormat="1" ht="12.75">
      <c r="A37" s="1">
        <v>43</v>
      </c>
      <c r="B37" s="17" t="s">
        <v>52</v>
      </c>
      <c r="C37" s="14">
        <v>0.005937500000000001</v>
      </c>
      <c r="D37" s="38">
        <f t="shared" si="5"/>
        <v>60</v>
      </c>
      <c r="E37" s="14">
        <v>0.0067708333333333336</v>
      </c>
      <c r="F37" s="38">
        <f t="shared" si="6"/>
        <v>11</v>
      </c>
      <c r="G37" s="15">
        <v>0.02991898148148148</v>
      </c>
      <c r="H37" s="36">
        <f t="shared" si="7"/>
        <v>69</v>
      </c>
      <c r="I37" s="15"/>
      <c r="J37" s="40">
        <v>51</v>
      </c>
      <c r="K37" s="17">
        <v>39</v>
      </c>
      <c r="L37" s="8">
        <v>50</v>
      </c>
      <c r="M37" s="48">
        <f t="shared" si="8"/>
        <v>280</v>
      </c>
      <c r="N37" s="48">
        <f t="shared" si="9"/>
        <v>33</v>
      </c>
    </row>
    <row r="38" spans="1:14" s="23" customFormat="1" ht="12.75">
      <c r="A38" s="1">
        <v>38</v>
      </c>
      <c r="B38" s="8" t="s">
        <v>47</v>
      </c>
      <c r="C38" s="9">
        <v>0.006099537037037036</v>
      </c>
      <c r="D38" s="10">
        <f t="shared" si="5"/>
        <v>57</v>
      </c>
      <c r="E38" s="9">
        <v>0.007638888888888889</v>
      </c>
      <c r="F38" s="10">
        <f t="shared" si="6"/>
        <v>3</v>
      </c>
      <c r="G38" s="11">
        <v>0.03263888888888889</v>
      </c>
      <c r="H38" s="12">
        <f t="shared" si="7"/>
        <v>64</v>
      </c>
      <c r="I38" s="11"/>
      <c r="J38" s="40">
        <v>72</v>
      </c>
      <c r="K38" s="8">
        <v>33</v>
      </c>
      <c r="L38" s="8">
        <v>50</v>
      </c>
      <c r="M38" s="48">
        <f t="shared" si="8"/>
        <v>279</v>
      </c>
      <c r="N38" s="48">
        <f t="shared" si="9"/>
        <v>34</v>
      </c>
    </row>
    <row r="39" spans="1:14" s="23" customFormat="1" ht="12.75">
      <c r="A39" s="1">
        <v>3</v>
      </c>
      <c r="B39" s="8" t="s">
        <v>12</v>
      </c>
      <c r="C39" s="9">
        <v>0.006215277777777777</v>
      </c>
      <c r="D39" s="10">
        <f t="shared" si="5"/>
        <v>52</v>
      </c>
      <c r="E39" s="9">
        <v>0.005046296296296296</v>
      </c>
      <c r="F39" s="10">
        <f t="shared" si="6"/>
        <v>24</v>
      </c>
      <c r="G39" s="11">
        <v>0.029050925925925928</v>
      </c>
      <c r="H39" s="12">
        <f t="shared" si="7"/>
        <v>71</v>
      </c>
      <c r="I39" s="11"/>
      <c r="J39" s="40">
        <v>58</v>
      </c>
      <c r="K39" s="8">
        <v>23</v>
      </c>
      <c r="L39" s="8">
        <v>50</v>
      </c>
      <c r="M39" s="48">
        <f t="shared" si="8"/>
        <v>278</v>
      </c>
      <c r="N39" s="48">
        <f t="shared" si="9"/>
        <v>35</v>
      </c>
    </row>
    <row r="40" spans="1:14" s="23" customFormat="1" ht="12.75">
      <c r="A40" s="23">
        <v>41</v>
      </c>
      <c r="B40" s="24" t="s">
        <v>50</v>
      </c>
      <c r="C40" s="25">
        <v>0.0067476851851851856</v>
      </c>
      <c r="D40" s="26">
        <f t="shared" si="5"/>
        <v>37</v>
      </c>
      <c r="E40" s="25">
        <v>0.0043749999999999995</v>
      </c>
      <c r="F40" s="26">
        <f t="shared" si="6"/>
        <v>41</v>
      </c>
      <c r="G40" s="27">
        <v>0.03252314814814815</v>
      </c>
      <c r="H40" s="28">
        <f t="shared" si="7"/>
        <v>66</v>
      </c>
      <c r="I40" s="27"/>
      <c r="J40" s="40">
        <v>32</v>
      </c>
      <c r="K40" s="24">
        <v>51</v>
      </c>
      <c r="L40" s="8">
        <v>50</v>
      </c>
      <c r="M40" s="48">
        <f t="shared" si="8"/>
        <v>277</v>
      </c>
      <c r="N40" s="48">
        <f t="shared" si="9"/>
        <v>36</v>
      </c>
    </row>
    <row r="41" spans="1:14" ht="12.75">
      <c r="A41" s="1">
        <v>70</v>
      </c>
      <c r="B41" s="17" t="s">
        <v>79</v>
      </c>
      <c r="C41" s="14">
        <v>0.0062499999999999995</v>
      </c>
      <c r="D41" s="38">
        <f t="shared" si="5"/>
        <v>50</v>
      </c>
      <c r="E41" s="14">
        <v>0.003472222222222222</v>
      </c>
      <c r="F41" s="38">
        <f t="shared" si="6"/>
        <v>59</v>
      </c>
      <c r="G41" s="15">
        <v>0.03975694444444445</v>
      </c>
      <c r="H41" s="36">
        <f t="shared" si="7"/>
        <v>47</v>
      </c>
      <c r="I41" s="15"/>
      <c r="J41" s="40">
        <v>27</v>
      </c>
      <c r="K41" s="17">
        <v>44</v>
      </c>
      <c r="L41" s="8">
        <v>50</v>
      </c>
      <c r="M41" s="48">
        <f t="shared" si="8"/>
        <v>277</v>
      </c>
      <c r="N41" s="48">
        <f t="shared" si="9"/>
        <v>36</v>
      </c>
    </row>
    <row r="42" spans="1:14" ht="12.75">
      <c r="A42" s="23">
        <v>84</v>
      </c>
      <c r="B42" s="24" t="s">
        <v>93</v>
      </c>
      <c r="C42" s="25">
        <v>0.0069097222222222225</v>
      </c>
      <c r="D42" s="26">
        <f t="shared" si="5"/>
        <v>30</v>
      </c>
      <c r="E42" s="25">
        <v>0.003159722222222222</v>
      </c>
      <c r="F42" s="26">
        <f t="shared" si="6"/>
        <v>75</v>
      </c>
      <c r="G42" s="27">
        <v>0.032581018518518516</v>
      </c>
      <c r="H42" s="28">
        <f t="shared" si="7"/>
        <v>65</v>
      </c>
      <c r="I42" s="27"/>
      <c r="J42" s="40">
        <v>39</v>
      </c>
      <c r="K42" s="24">
        <v>18</v>
      </c>
      <c r="L42" s="8">
        <v>50</v>
      </c>
      <c r="M42" s="48">
        <f t="shared" si="8"/>
        <v>277</v>
      </c>
      <c r="N42" s="48">
        <f t="shared" si="9"/>
        <v>36</v>
      </c>
    </row>
    <row r="43" spans="1:14" ht="12.75">
      <c r="A43" s="23">
        <v>52</v>
      </c>
      <c r="B43" s="24" t="s">
        <v>61</v>
      </c>
      <c r="C43" s="25">
        <v>0.0071874999999999994</v>
      </c>
      <c r="D43" s="26">
        <f t="shared" si="5"/>
        <v>26</v>
      </c>
      <c r="E43" s="25">
        <v>0.003356481481481481</v>
      </c>
      <c r="F43" s="26">
        <f t="shared" si="6"/>
        <v>68</v>
      </c>
      <c r="G43" s="27">
        <v>0.039872685185185185</v>
      </c>
      <c r="H43" s="28">
        <f t="shared" si="7"/>
        <v>45</v>
      </c>
      <c r="I43" s="27"/>
      <c r="J43" s="40">
        <v>44</v>
      </c>
      <c r="K43" s="24">
        <v>43</v>
      </c>
      <c r="L43" s="8">
        <v>50</v>
      </c>
      <c r="M43" s="48">
        <f t="shared" si="8"/>
        <v>276</v>
      </c>
      <c r="N43" s="48">
        <f t="shared" si="9"/>
        <v>39</v>
      </c>
    </row>
    <row r="44" spans="1:14" ht="12.75">
      <c r="A44" s="1">
        <v>29</v>
      </c>
      <c r="B44" s="8" t="s">
        <v>38</v>
      </c>
      <c r="C44" s="9">
        <v>0.006180555555555556</v>
      </c>
      <c r="D44" s="10">
        <f t="shared" si="5"/>
        <v>53</v>
      </c>
      <c r="E44" s="9">
        <v>0.0061342592592592594</v>
      </c>
      <c r="F44" s="10">
        <f t="shared" si="6"/>
        <v>17</v>
      </c>
      <c r="G44" s="11">
        <v>0.03958333333333333</v>
      </c>
      <c r="H44" s="12">
        <f t="shared" si="7"/>
        <v>48</v>
      </c>
      <c r="I44" s="11"/>
      <c r="J44" s="40">
        <v>57</v>
      </c>
      <c r="K44" s="8">
        <v>50</v>
      </c>
      <c r="L44" s="8">
        <v>50</v>
      </c>
      <c r="M44" s="48">
        <f t="shared" si="8"/>
        <v>275</v>
      </c>
      <c r="N44" s="48">
        <f t="shared" si="9"/>
        <v>40</v>
      </c>
    </row>
    <row r="45" spans="1:14" s="23" customFormat="1" ht="12.75">
      <c r="A45" s="1">
        <v>56</v>
      </c>
      <c r="B45" s="17" t="s">
        <v>65</v>
      </c>
      <c r="C45" s="14">
        <v>0.005532407407407407</v>
      </c>
      <c r="D45" s="38">
        <f t="shared" si="5"/>
        <v>75</v>
      </c>
      <c r="E45" s="14">
        <v>0.004976851851851852</v>
      </c>
      <c r="F45" s="38">
        <f t="shared" si="6"/>
        <v>25</v>
      </c>
      <c r="G45" s="15">
        <v>0.04704861111111111</v>
      </c>
      <c r="H45" s="36">
        <f t="shared" si="7"/>
        <v>31</v>
      </c>
      <c r="I45" s="15"/>
      <c r="J45" s="40">
        <v>54</v>
      </c>
      <c r="K45" s="17">
        <v>40</v>
      </c>
      <c r="L45" s="8">
        <v>50</v>
      </c>
      <c r="M45" s="48">
        <f t="shared" si="8"/>
        <v>275</v>
      </c>
      <c r="N45" s="48">
        <f t="shared" si="9"/>
        <v>40</v>
      </c>
    </row>
    <row r="46" spans="1:14" s="23" customFormat="1" ht="12.75">
      <c r="A46" s="1">
        <v>23</v>
      </c>
      <c r="B46" s="8" t="s">
        <v>32</v>
      </c>
      <c r="C46" s="9">
        <v>0.0067476851851851856</v>
      </c>
      <c r="D46" s="10">
        <f t="shared" si="5"/>
        <v>37</v>
      </c>
      <c r="E46" s="9">
        <v>0.004722222222222222</v>
      </c>
      <c r="F46" s="10">
        <f t="shared" si="6"/>
        <v>33</v>
      </c>
      <c r="G46" s="11">
        <v>0.03692129629629629</v>
      </c>
      <c r="H46" s="12">
        <f t="shared" si="7"/>
        <v>51</v>
      </c>
      <c r="I46" s="11"/>
      <c r="J46" s="40">
        <v>56</v>
      </c>
      <c r="K46" s="8">
        <v>47</v>
      </c>
      <c r="L46" s="8">
        <v>50</v>
      </c>
      <c r="M46" s="48">
        <f t="shared" si="8"/>
        <v>274</v>
      </c>
      <c r="N46" s="48">
        <f t="shared" si="9"/>
        <v>42</v>
      </c>
    </row>
    <row r="47" spans="1:14" ht="12.75">
      <c r="A47" s="1">
        <v>55</v>
      </c>
      <c r="B47" s="17" t="s">
        <v>64</v>
      </c>
      <c r="C47" s="14">
        <v>0.005555555555555556</v>
      </c>
      <c r="D47" s="38">
        <f t="shared" si="5"/>
        <v>71</v>
      </c>
      <c r="E47" s="14">
        <v>0.006828703703703704</v>
      </c>
      <c r="F47" s="38">
        <f t="shared" si="6"/>
        <v>9</v>
      </c>
      <c r="G47" s="15">
        <v>0.027604166666666666</v>
      </c>
      <c r="H47" s="36">
        <f t="shared" si="7"/>
        <v>73</v>
      </c>
      <c r="I47" s="15"/>
      <c r="J47" s="40">
        <v>49</v>
      </c>
      <c r="K47" s="17">
        <v>21</v>
      </c>
      <c r="L47" s="8">
        <v>50</v>
      </c>
      <c r="M47" s="48">
        <f t="shared" si="8"/>
        <v>273</v>
      </c>
      <c r="N47" s="48">
        <f t="shared" si="9"/>
        <v>43</v>
      </c>
    </row>
    <row r="48" spans="1:14" s="23" customFormat="1" ht="12.75">
      <c r="A48" s="1">
        <v>57</v>
      </c>
      <c r="B48" s="17" t="s">
        <v>66</v>
      </c>
      <c r="C48" s="14">
        <v>0.006793981481481482</v>
      </c>
      <c r="D48" s="38">
        <f t="shared" si="5"/>
        <v>36</v>
      </c>
      <c r="E48" s="14">
        <v>0.003935185185185186</v>
      </c>
      <c r="F48" s="38">
        <f t="shared" si="6"/>
        <v>49</v>
      </c>
      <c r="G48" s="15">
        <v>0.040393518518518516</v>
      </c>
      <c r="H48" s="36">
        <f t="shared" si="7"/>
        <v>43</v>
      </c>
      <c r="I48" s="15"/>
      <c r="J48" s="40">
        <v>50</v>
      </c>
      <c r="K48" s="17">
        <v>39</v>
      </c>
      <c r="L48" s="8">
        <v>50</v>
      </c>
      <c r="M48" s="48">
        <f t="shared" si="8"/>
        <v>267</v>
      </c>
      <c r="N48" s="48">
        <f t="shared" si="9"/>
        <v>44</v>
      </c>
    </row>
    <row r="49" spans="1:14" s="23" customFormat="1" ht="12.75">
      <c r="A49" s="30">
        <v>13</v>
      </c>
      <c r="B49" s="31" t="s">
        <v>22</v>
      </c>
      <c r="C49" s="29">
        <v>0.006377314814814815</v>
      </c>
      <c r="D49" s="32">
        <f t="shared" si="5"/>
        <v>49</v>
      </c>
      <c r="E49" s="29">
        <v>0.0034490740740740745</v>
      </c>
      <c r="F49" s="32">
        <f t="shared" si="6"/>
        <v>62</v>
      </c>
      <c r="G49" s="33">
        <v>0.06510416666666667</v>
      </c>
      <c r="H49" s="34">
        <f t="shared" si="7"/>
        <v>9</v>
      </c>
      <c r="I49" s="33"/>
      <c r="J49" s="40">
        <v>47</v>
      </c>
      <c r="K49" s="31">
        <v>49</v>
      </c>
      <c r="L49" s="8">
        <v>50</v>
      </c>
      <c r="M49" s="48">
        <f t="shared" si="8"/>
        <v>266</v>
      </c>
      <c r="N49" s="48">
        <f t="shared" si="9"/>
        <v>45</v>
      </c>
    </row>
    <row r="50" spans="1:14" s="30" customFormat="1" ht="12.75">
      <c r="A50" s="23">
        <v>68</v>
      </c>
      <c r="B50" s="24" t="s">
        <v>77</v>
      </c>
      <c r="C50" s="25">
        <v>0.006724537037037037</v>
      </c>
      <c r="D50" s="26">
        <f t="shared" si="5"/>
        <v>40</v>
      </c>
      <c r="E50" s="25">
        <v>0.003958333333333334</v>
      </c>
      <c r="F50" s="26">
        <f t="shared" si="6"/>
        <v>47</v>
      </c>
      <c r="G50" s="27">
        <v>0.0356712962962963</v>
      </c>
      <c r="H50" s="28">
        <f t="shared" si="7"/>
        <v>53</v>
      </c>
      <c r="I50" s="27"/>
      <c r="J50" s="40">
        <v>34</v>
      </c>
      <c r="K50" s="24">
        <v>35</v>
      </c>
      <c r="L50" s="8">
        <v>50</v>
      </c>
      <c r="M50" s="48">
        <f t="shared" si="8"/>
        <v>259</v>
      </c>
      <c r="N50" s="48">
        <f t="shared" si="9"/>
        <v>46</v>
      </c>
    </row>
    <row r="51" spans="1:14" s="23" customFormat="1" ht="12.75">
      <c r="A51" s="30">
        <v>59</v>
      </c>
      <c r="B51" s="31" t="s">
        <v>68</v>
      </c>
      <c r="C51" s="29">
        <v>0.006701388888888889</v>
      </c>
      <c r="D51" s="32">
        <f t="shared" si="5"/>
        <v>41</v>
      </c>
      <c r="E51" s="29">
        <v>0.003472222222222222</v>
      </c>
      <c r="F51" s="32">
        <f t="shared" si="6"/>
        <v>59</v>
      </c>
      <c r="G51" s="33">
        <v>0.034201388888888885</v>
      </c>
      <c r="H51" s="34">
        <f t="shared" si="7"/>
        <v>61</v>
      </c>
      <c r="I51" s="33"/>
      <c r="J51" s="40">
        <v>5</v>
      </c>
      <c r="K51" s="31">
        <v>39</v>
      </c>
      <c r="L51" s="8">
        <v>50</v>
      </c>
      <c r="M51" s="48">
        <f t="shared" si="8"/>
        <v>255</v>
      </c>
      <c r="N51" s="48">
        <f t="shared" si="9"/>
        <v>47</v>
      </c>
    </row>
    <row r="52" spans="1:14" ht="12.75">
      <c r="A52" s="23">
        <v>26</v>
      </c>
      <c r="B52" s="24" t="s">
        <v>35</v>
      </c>
      <c r="C52" s="25">
        <v>0.007442129629629629</v>
      </c>
      <c r="D52" s="26">
        <f t="shared" si="5"/>
        <v>19</v>
      </c>
      <c r="E52" s="25">
        <v>0.005787037037037038</v>
      </c>
      <c r="F52" s="26">
        <f t="shared" si="6"/>
        <v>18</v>
      </c>
      <c r="G52" s="27">
        <v>0.035937500000000004</v>
      </c>
      <c r="H52" s="28">
        <f t="shared" si="7"/>
        <v>52</v>
      </c>
      <c r="I52" s="27"/>
      <c r="J52" s="40">
        <v>59</v>
      </c>
      <c r="K52" s="24">
        <v>43</v>
      </c>
      <c r="L52" s="8">
        <v>50</v>
      </c>
      <c r="M52" s="48">
        <f t="shared" si="8"/>
        <v>241</v>
      </c>
      <c r="N52" s="48">
        <f t="shared" si="9"/>
        <v>48</v>
      </c>
    </row>
    <row r="53" spans="1:14" s="23" customFormat="1" ht="12.75">
      <c r="A53" s="1">
        <v>66</v>
      </c>
      <c r="B53" s="17" t="s">
        <v>75</v>
      </c>
      <c r="C53" s="14">
        <v>0.006145833333333333</v>
      </c>
      <c r="D53" s="38">
        <f t="shared" si="5"/>
        <v>56</v>
      </c>
      <c r="E53" s="14">
        <v>0.003900462962962963</v>
      </c>
      <c r="F53" s="38">
        <f t="shared" si="6"/>
        <v>50</v>
      </c>
      <c r="G53" s="15">
        <v>0.4166666666666667</v>
      </c>
      <c r="H53" s="36">
        <f t="shared" si="7"/>
        <v>1</v>
      </c>
      <c r="I53" s="15"/>
      <c r="J53" s="40">
        <v>43</v>
      </c>
      <c r="K53" s="17">
        <v>40</v>
      </c>
      <c r="L53" s="8">
        <v>50</v>
      </c>
      <c r="M53" s="48">
        <f t="shared" si="8"/>
        <v>240</v>
      </c>
      <c r="N53" s="48">
        <f t="shared" si="9"/>
        <v>49</v>
      </c>
    </row>
    <row r="54" spans="1:14" s="23" customFormat="1" ht="12.75">
      <c r="A54" s="30">
        <v>19</v>
      </c>
      <c r="B54" s="31" t="s">
        <v>28</v>
      </c>
      <c r="C54" s="29">
        <v>0.006701388888888889</v>
      </c>
      <c r="D54" s="32">
        <f t="shared" si="5"/>
        <v>41</v>
      </c>
      <c r="E54" s="29">
        <v>0.0038194444444444443</v>
      </c>
      <c r="F54" s="32">
        <f t="shared" si="6"/>
        <v>51</v>
      </c>
      <c r="G54" s="33">
        <v>0.06597222222222222</v>
      </c>
      <c r="H54" s="34">
        <f t="shared" si="7"/>
        <v>6</v>
      </c>
      <c r="I54" s="33"/>
      <c r="J54" s="40">
        <v>45</v>
      </c>
      <c r="K54" s="31">
        <v>46</v>
      </c>
      <c r="L54" s="8">
        <v>50</v>
      </c>
      <c r="M54" s="48">
        <f t="shared" si="8"/>
        <v>239</v>
      </c>
      <c r="N54" s="48">
        <f t="shared" si="9"/>
        <v>50</v>
      </c>
    </row>
    <row r="55" spans="1:14" s="30" customFormat="1" ht="12.75">
      <c r="A55" s="1">
        <v>62</v>
      </c>
      <c r="B55" s="17" t="s">
        <v>71</v>
      </c>
      <c r="C55" s="14">
        <v>0.006689814814814814</v>
      </c>
      <c r="D55" s="38">
        <f t="shared" si="5"/>
        <v>43</v>
      </c>
      <c r="E55" s="14">
        <v>0.006481481481481481</v>
      </c>
      <c r="F55" s="38">
        <f t="shared" si="6"/>
        <v>13</v>
      </c>
      <c r="G55" s="15">
        <v>0.03854166666666667</v>
      </c>
      <c r="H55" s="36">
        <f t="shared" si="7"/>
        <v>49</v>
      </c>
      <c r="I55" s="15"/>
      <c r="J55" s="40">
        <v>53</v>
      </c>
      <c r="K55" s="17">
        <v>29</v>
      </c>
      <c r="L55" s="8">
        <v>50</v>
      </c>
      <c r="M55" s="48">
        <f t="shared" si="8"/>
        <v>237</v>
      </c>
      <c r="N55" s="48">
        <f t="shared" si="9"/>
        <v>51</v>
      </c>
    </row>
    <row r="56" spans="1:14" s="23" customFormat="1" ht="12.75">
      <c r="A56" s="23">
        <v>1</v>
      </c>
      <c r="B56" s="24" t="s">
        <v>10</v>
      </c>
      <c r="C56" s="25">
        <v>0.007951388888888888</v>
      </c>
      <c r="D56" s="26">
        <f t="shared" si="5"/>
        <v>8</v>
      </c>
      <c r="E56" s="25">
        <v>0.004398148148148148</v>
      </c>
      <c r="F56" s="26">
        <f t="shared" si="6"/>
        <v>40</v>
      </c>
      <c r="G56" s="27">
        <v>0.0010300925925925926</v>
      </c>
      <c r="H56" s="28">
        <f t="shared" si="7"/>
        <v>88</v>
      </c>
      <c r="I56" s="27"/>
      <c r="J56" s="40">
        <v>16</v>
      </c>
      <c r="K56" s="24">
        <v>34</v>
      </c>
      <c r="L56" s="8">
        <v>50</v>
      </c>
      <c r="M56" s="48">
        <f t="shared" si="8"/>
        <v>236</v>
      </c>
      <c r="N56" s="48">
        <f t="shared" si="9"/>
        <v>52</v>
      </c>
    </row>
    <row r="57" spans="1:14" s="23" customFormat="1" ht="12.75">
      <c r="A57" s="23">
        <v>47</v>
      </c>
      <c r="B57" s="24" t="s">
        <v>56</v>
      </c>
      <c r="C57" s="25">
        <v>0.007847222222222222</v>
      </c>
      <c r="D57" s="26">
        <f t="shared" si="5"/>
        <v>12</v>
      </c>
      <c r="E57" s="25">
        <v>0.003321759259259259</v>
      </c>
      <c r="F57" s="26">
        <f t="shared" si="6"/>
        <v>70</v>
      </c>
      <c r="G57" s="27">
        <v>0.04045138888888889</v>
      </c>
      <c r="H57" s="28">
        <f t="shared" si="7"/>
        <v>42</v>
      </c>
      <c r="I57" s="27"/>
      <c r="J57" s="40">
        <v>20</v>
      </c>
      <c r="K57" s="24">
        <v>40</v>
      </c>
      <c r="L57" s="8">
        <v>50</v>
      </c>
      <c r="M57" s="48">
        <f t="shared" si="8"/>
        <v>234</v>
      </c>
      <c r="N57" s="48">
        <f t="shared" si="9"/>
        <v>53</v>
      </c>
    </row>
    <row r="58" spans="1:14" ht="12.75">
      <c r="A58" s="23">
        <v>85</v>
      </c>
      <c r="B58" s="24" t="s">
        <v>94</v>
      </c>
      <c r="C58" s="25">
        <v>0.0062499999999999995</v>
      </c>
      <c r="D58" s="26">
        <f t="shared" si="5"/>
        <v>50</v>
      </c>
      <c r="E58" s="25">
        <v>0.003530092592592592</v>
      </c>
      <c r="F58" s="26">
        <f t="shared" si="6"/>
        <v>57</v>
      </c>
      <c r="G58" s="27">
        <v>0.10758101851851852</v>
      </c>
      <c r="H58" s="28">
        <f t="shared" si="7"/>
        <v>2</v>
      </c>
      <c r="I58" s="27"/>
      <c r="J58" s="40">
        <v>31</v>
      </c>
      <c r="K58" s="24">
        <v>41</v>
      </c>
      <c r="L58" s="8">
        <v>50</v>
      </c>
      <c r="M58" s="48">
        <f t="shared" si="8"/>
        <v>231</v>
      </c>
      <c r="N58" s="48">
        <f t="shared" si="9"/>
        <v>54</v>
      </c>
    </row>
    <row r="59" spans="1:14" ht="12.75">
      <c r="A59" s="23">
        <v>61</v>
      </c>
      <c r="B59" s="24" t="s">
        <v>70</v>
      </c>
      <c r="C59" s="25">
        <v>0.007777777777777777</v>
      </c>
      <c r="D59" s="26">
        <f t="shared" si="5"/>
        <v>14</v>
      </c>
      <c r="E59" s="25">
        <v>0.00474537037037037</v>
      </c>
      <c r="F59" s="26">
        <f t="shared" si="6"/>
        <v>29</v>
      </c>
      <c r="G59" s="27">
        <v>0.034722222222222224</v>
      </c>
      <c r="H59" s="28">
        <f t="shared" si="7"/>
        <v>58</v>
      </c>
      <c r="I59" s="27"/>
      <c r="J59" s="40">
        <v>35</v>
      </c>
      <c r="K59" s="24">
        <v>43</v>
      </c>
      <c r="L59" s="8">
        <v>50</v>
      </c>
      <c r="M59" s="48">
        <f t="shared" si="8"/>
        <v>229</v>
      </c>
      <c r="N59" s="48">
        <f t="shared" si="9"/>
        <v>55</v>
      </c>
    </row>
    <row r="60" spans="1:14" ht="12.75">
      <c r="A60" s="30">
        <v>73</v>
      </c>
      <c r="B60" s="31" t="s">
        <v>82</v>
      </c>
      <c r="C60" s="29">
        <v>0.006944444444444444</v>
      </c>
      <c r="D60" s="32">
        <f t="shared" si="5"/>
        <v>29</v>
      </c>
      <c r="E60" s="29">
        <v>0.00619212962962963</v>
      </c>
      <c r="F60" s="32">
        <f t="shared" si="6"/>
        <v>15</v>
      </c>
      <c r="G60" s="33">
        <v>0.04461805555555556</v>
      </c>
      <c r="H60" s="34">
        <f t="shared" si="7"/>
        <v>36</v>
      </c>
      <c r="I60" s="33"/>
      <c r="J60" s="40">
        <v>61</v>
      </c>
      <c r="K60" s="31">
        <v>37</v>
      </c>
      <c r="L60" s="8">
        <v>50</v>
      </c>
      <c r="M60" s="48">
        <f t="shared" si="8"/>
        <v>228</v>
      </c>
      <c r="N60" s="48">
        <f t="shared" si="9"/>
        <v>56</v>
      </c>
    </row>
    <row r="61" spans="1:14" ht="12.75">
      <c r="A61" s="1">
        <v>6</v>
      </c>
      <c r="B61" s="8" t="s">
        <v>15</v>
      </c>
      <c r="C61" s="9">
        <v>0.0065625</v>
      </c>
      <c r="D61" s="10">
        <f t="shared" si="5"/>
        <v>46</v>
      </c>
      <c r="E61" s="9">
        <v>0.005787037037037038</v>
      </c>
      <c r="F61" s="10">
        <f t="shared" si="6"/>
        <v>18</v>
      </c>
      <c r="G61" s="11">
        <v>0.035416666666666666</v>
      </c>
      <c r="H61" s="12">
        <f t="shared" si="7"/>
        <v>54</v>
      </c>
      <c r="I61" s="11"/>
      <c r="J61" s="40">
        <v>55</v>
      </c>
      <c r="K61" s="8">
        <v>28</v>
      </c>
      <c r="L61" s="8">
        <v>25</v>
      </c>
      <c r="M61" s="48">
        <f t="shared" si="8"/>
        <v>226</v>
      </c>
      <c r="N61" s="48">
        <f t="shared" si="9"/>
        <v>57</v>
      </c>
    </row>
    <row r="62" spans="1:14" s="23" customFormat="1" ht="12.75">
      <c r="A62" s="23">
        <v>33</v>
      </c>
      <c r="B62" s="24" t="s">
        <v>42</v>
      </c>
      <c r="C62" s="25">
        <v>0.006805555555555557</v>
      </c>
      <c r="D62" s="26">
        <f t="shared" si="5"/>
        <v>35</v>
      </c>
      <c r="E62" s="25">
        <v>0.0042824074074074075</v>
      </c>
      <c r="F62" s="26">
        <f t="shared" si="6"/>
        <v>42</v>
      </c>
      <c r="G62" s="27">
        <v>0.044097222222222225</v>
      </c>
      <c r="H62" s="28">
        <f t="shared" si="7"/>
        <v>37</v>
      </c>
      <c r="I62" s="27"/>
      <c r="J62" s="40">
        <v>30</v>
      </c>
      <c r="K62" s="24">
        <v>25</v>
      </c>
      <c r="L62" s="8">
        <v>50</v>
      </c>
      <c r="M62" s="48">
        <f t="shared" si="8"/>
        <v>219</v>
      </c>
      <c r="N62" s="48">
        <f t="shared" si="9"/>
        <v>58</v>
      </c>
    </row>
    <row r="63" spans="1:14" s="30" customFormat="1" ht="12.75">
      <c r="A63" s="1">
        <v>12</v>
      </c>
      <c r="B63" s="8" t="s">
        <v>21</v>
      </c>
      <c r="C63" s="9">
        <v>0.007789351851851852</v>
      </c>
      <c r="D63" s="10">
        <f t="shared" si="5"/>
        <v>13</v>
      </c>
      <c r="E63" s="9">
        <v>0.007118055555555555</v>
      </c>
      <c r="F63" s="10">
        <f t="shared" si="6"/>
        <v>6</v>
      </c>
      <c r="G63" s="11">
        <v>0.038425925925925926</v>
      </c>
      <c r="H63" s="12">
        <f t="shared" si="7"/>
        <v>50</v>
      </c>
      <c r="I63" s="11"/>
      <c r="J63" s="40">
        <v>52</v>
      </c>
      <c r="K63" s="8">
        <v>39</v>
      </c>
      <c r="L63" s="8">
        <v>50</v>
      </c>
      <c r="M63" s="48">
        <f t="shared" si="8"/>
        <v>210</v>
      </c>
      <c r="N63" s="48">
        <f t="shared" si="9"/>
        <v>59</v>
      </c>
    </row>
    <row r="64" spans="1:14" s="23" customFormat="1" ht="12.75">
      <c r="A64" s="23">
        <v>35</v>
      </c>
      <c r="B64" s="24" t="s">
        <v>44</v>
      </c>
      <c r="C64" s="25">
        <v>0.006608796296296297</v>
      </c>
      <c r="D64" s="26">
        <f t="shared" si="5"/>
        <v>45</v>
      </c>
      <c r="E64" s="25">
        <v>0.005671296296296296</v>
      </c>
      <c r="F64" s="26">
        <f t="shared" si="6"/>
        <v>20</v>
      </c>
      <c r="G64" s="27">
        <v>0.056539351851851855</v>
      </c>
      <c r="H64" s="28">
        <f t="shared" si="7"/>
        <v>20</v>
      </c>
      <c r="I64" s="27"/>
      <c r="J64" s="40">
        <v>28</v>
      </c>
      <c r="K64" s="24">
        <v>43</v>
      </c>
      <c r="L64" s="8">
        <v>50</v>
      </c>
      <c r="M64" s="48">
        <f t="shared" si="8"/>
        <v>206</v>
      </c>
      <c r="N64" s="48">
        <f t="shared" si="9"/>
        <v>60</v>
      </c>
    </row>
    <row r="65" spans="1:14" s="23" customFormat="1" ht="12.75">
      <c r="A65" s="1">
        <v>76</v>
      </c>
      <c r="B65" s="17" t="s">
        <v>85</v>
      </c>
      <c r="C65" s="14">
        <v>0.006851851851851852</v>
      </c>
      <c r="D65" s="38">
        <f t="shared" si="5"/>
        <v>33</v>
      </c>
      <c r="E65" s="14">
        <v>0.004513888888888889</v>
      </c>
      <c r="F65" s="38">
        <f t="shared" si="6"/>
        <v>37</v>
      </c>
      <c r="G65" s="15">
        <v>0.04918981481481482</v>
      </c>
      <c r="H65" s="36">
        <f t="shared" si="7"/>
        <v>29</v>
      </c>
      <c r="I65" s="15"/>
      <c r="J65" s="40">
        <v>37</v>
      </c>
      <c r="K65" s="17">
        <v>20</v>
      </c>
      <c r="L65" s="8">
        <v>50</v>
      </c>
      <c r="M65" s="48">
        <f t="shared" si="8"/>
        <v>206</v>
      </c>
      <c r="N65" s="48">
        <f t="shared" si="9"/>
        <v>60</v>
      </c>
    </row>
    <row r="66" spans="1:14" ht="12.75">
      <c r="A66" s="23">
        <v>7</v>
      </c>
      <c r="B66" s="24" t="s">
        <v>16</v>
      </c>
      <c r="C66" s="25">
        <v>0.006828703703703704</v>
      </c>
      <c r="D66" s="26">
        <f t="shared" si="5"/>
        <v>34</v>
      </c>
      <c r="E66" s="25">
        <v>0.0044212962962962956</v>
      </c>
      <c r="F66" s="26">
        <f t="shared" si="6"/>
        <v>39</v>
      </c>
      <c r="G66" s="27">
        <v>0.04976851851851852</v>
      </c>
      <c r="H66" s="28">
        <f t="shared" si="7"/>
        <v>27</v>
      </c>
      <c r="I66" s="27"/>
      <c r="J66" s="40">
        <v>25</v>
      </c>
      <c r="K66" s="24">
        <v>27</v>
      </c>
      <c r="L66" s="8">
        <v>50</v>
      </c>
      <c r="M66" s="48">
        <f t="shared" si="8"/>
        <v>202</v>
      </c>
      <c r="N66" s="48">
        <f t="shared" si="9"/>
        <v>62</v>
      </c>
    </row>
    <row r="67" spans="1:14" ht="12.75">
      <c r="A67" s="23">
        <v>69</v>
      </c>
      <c r="B67" s="24" t="s">
        <v>78</v>
      </c>
      <c r="C67" s="25">
        <v>0.007372685185185186</v>
      </c>
      <c r="D67" s="26">
        <f t="shared" si="5"/>
        <v>22</v>
      </c>
      <c r="E67" s="25">
        <v>0.004039351851851852</v>
      </c>
      <c r="F67" s="26">
        <f t="shared" si="6"/>
        <v>46</v>
      </c>
      <c r="G67" s="27">
        <v>0.034374999999999996</v>
      </c>
      <c r="H67" s="28">
        <f t="shared" si="7"/>
        <v>60</v>
      </c>
      <c r="I67" s="27"/>
      <c r="J67" s="40">
        <v>11</v>
      </c>
      <c r="K67" s="24">
        <v>37</v>
      </c>
      <c r="L67" s="8">
        <v>25</v>
      </c>
      <c r="M67" s="48">
        <f t="shared" si="8"/>
        <v>201</v>
      </c>
      <c r="N67" s="48">
        <f t="shared" si="9"/>
        <v>63</v>
      </c>
    </row>
    <row r="68" spans="1:14" s="23" customFormat="1" ht="12.75">
      <c r="A68" s="30">
        <v>67</v>
      </c>
      <c r="B68" s="31" t="s">
        <v>76</v>
      </c>
      <c r="C68" s="29">
        <v>0.008229166666666666</v>
      </c>
      <c r="D68" s="32">
        <f aca="true" t="shared" si="10" ref="D68:D100">IF($B68&lt;&gt;"",RANK($C68,$C$4:$C$100,0),"")</f>
        <v>5</v>
      </c>
      <c r="E68" s="29">
        <v>0.003958333333333334</v>
      </c>
      <c r="F68" s="32">
        <f aca="true" t="shared" si="11" ref="F68:F100">IF($B68&lt;&gt;"",RANK($E68,$E$4:$E$100,0),"")</f>
        <v>47</v>
      </c>
      <c r="G68" s="33">
        <v>0.02702546296296296</v>
      </c>
      <c r="H68" s="34">
        <f aca="true" t="shared" si="12" ref="H68:H100">IF($B68&lt;&gt;"",RANK($G68,$G$4:$G$100,0),"")</f>
        <v>77</v>
      </c>
      <c r="I68" s="33"/>
      <c r="J68" s="40">
        <v>7</v>
      </c>
      <c r="K68" s="31">
        <v>13</v>
      </c>
      <c r="L68" s="8">
        <v>50</v>
      </c>
      <c r="M68" s="48">
        <f aca="true" t="shared" si="13" ref="M68:M99">IF($B68&lt;&gt;"",SUM(D68,F68,H68,J68:L68),"")</f>
        <v>199</v>
      </c>
      <c r="N68" s="48">
        <f aca="true" t="shared" si="14" ref="N68:N100">IF($B68&lt;&gt;"",RANK($M68,$M$4:$M$100,0),"")</f>
        <v>64</v>
      </c>
    </row>
    <row r="69" spans="1:14" ht="12.75">
      <c r="A69" s="23">
        <v>14</v>
      </c>
      <c r="B69" s="24" t="s">
        <v>23</v>
      </c>
      <c r="C69" s="25">
        <v>0.0084375</v>
      </c>
      <c r="D69" s="26">
        <f t="shared" si="10"/>
        <v>4</v>
      </c>
      <c r="E69" s="25">
        <v>0.004166666666666667</v>
      </c>
      <c r="F69" s="26">
        <f t="shared" si="11"/>
        <v>44</v>
      </c>
      <c r="G69" s="27">
        <v>0.06527777777777778</v>
      </c>
      <c r="H69" s="28">
        <f t="shared" si="12"/>
        <v>7</v>
      </c>
      <c r="I69" s="27"/>
      <c r="J69" s="40">
        <v>42</v>
      </c>
      <c r="K69" s="24">
        <v>50</v>
      </c>
      <c r="L69" s="8">
        <v>50</v>
      </c>
      <c r="M69" s="48">
        <f t="shared" si="13"/>
        <v>197</v>
      </c>
      <c r="N69" s="48">
        <f t="shared" si="14"/>
        <v>65</v>
      </c>
    </row>
    <row r="70" spans="1:14" ht="12.75">
      <c r="A70" s="23">
        <v>18</v>
      </c>
      <c r="B70" s="24" t="s">
        <v>27</v>
      </c>
      <c r="C70" s="25">
        <v>0.007106481481481481</v>
      </c>
      <c r="D70" s="26">
        <f t="shared" si="10"/>
        <v>27</v>
      </c>
      <c r="E70" s="25">
        <v>0.0037037037037037034</v>
      </c>
      <c r="F70" s="26">
        <f t="shared" si="11"/>
        <v>55</v>
      </c>
      <c r="G70" s="27">
        <v>0.041666666666666664</v>
      </c>
      <c r="H70" s="28">
        <f t="shared" si="12"/>
        <v>39</v>
      </c>
      <c r="I70" s="27"/>
      <c r="J70" s="40">
        <v>17</v>
      </c>
      <c r="K70" s="24">
        <v>29</v>
      </c>
      <c r="L70" s="8">
        <v>25</v>
      </c>
      <c r="M70" s="48">
        <f t="shared" si="13"/>
        <v>192</v>
      </c>
      <c r="N70" s="48">
        <f t="shared" si="14"/>
        <v>66</v>
      </c>
    </row>
    <row r="71" spans="1:14" s="30" customFormat="1" ht="13.5" customHeight="1">
      <c r="A71" s="23">
        <v>24</v>
      </c>
      <c r="B71" s="24" t="s">
        <v>33</v>
      </c>
      <c r="C71" s="25">
        <v>0.006979166666666667</v>
      </c>
      <c r="D71" s="26">
        <f t="shared" si="10"/>
        <v>28</v>
      </c>
      <c r="E71" s="25">
        <v>0.0062268518518518515</v>
      </c>
      <c r="F71" s="26">
        <f t="shared" si="11"/>
        <v>14</v>
      </c>
      <c r="G71" s="27">
        <v>0.0453125</v>
      </c>
      <c r="H71" s="28">
        <f t="shared" si="12"/>
        <v>34</v>
      </c>
      <c r="I71" s="27">
        <v>0.041666666666666664</v>
      </c>
      <c r="J71" s="40">
        <v>21</v>
      </c>
      <c r="K71" s="24">
        <v>45</v>
      </c>
      <c r="L71" s="8">
        <v>50</v>
      </c>
      <c r="M71" s="48">
        <f t="shared" si="13"/>
        <v>192</v>
      </c>
      <c r="N71" s="48">
        <f t="shared" si="14"/>
        <v>66</v>
      </c>
    </row>
    <row r="72" spans="1:14" s="23" customFormat="1" ht="12.75">
      <c r="A72" s="23">
        <v>58</v>
      </c>
      <c r="B72" s="24" t="s">
        <v>67</v>
      </c>
      <c r="C72" s="25">
        <v>0.007951388888888888</v>
      </c>
      <c r="D72" s="26">
        <f t="shared" si="10"/>
        <v>8</v>
      </c>
      <c r="E72" s="25">
        <v>0.003472222222222222</v>
      </c>
      <c r="F72" s="26">
        <f t="shared" si="11"/>
        <v>59</v>
      </c>
      <c r="G72" s="27">
        <v>0.04928240740740741</v>
      </c>
      <c r="H72" s="28">
        <f t="shared" si="12"/>
        <v>28</v>
      </c>
      <c r="I72" s="27"/>
      <c r="J72" s="40">
        <v>6</v>
      </c>
      <c r="K72" s="24">
        <v>40</v>
      </c>
      <c r="L72" s="8">
        <v>50</v>
      </c>
      <c r="M72" s="48">
        <f t="shared" si="13"/>
        <v>191</v>
      </c>
      <c r="N72" s="48">
        <f t="shared" si="14"/>
        <v>68</v>
      </c>
    </row>
    <row r="73" spans="1:14" s="23" customFormat="1" ht="12.75">
      <c r="A73" s="30">
        <v>25</v>
      </c>
      <c r="B73" s="31" t="s">
        <v>34</v>
      </c>
      <c r="C73" s="29">
        <v>0.006898148148148149</v>
      </c>
      <c r="D73" s="32">
        <f t="shared" si="10"/>
        <v>32</v>
      </c>
      <c r="E73" s="29">
        <v>0.006145833333333333</v>
      </c>
      <c r="F73" s="32">
        <f t="shared" si="11"/>
        <v>16</v>
      </c>
      <c r="G73" s="33">
        <v>0.04994212962962963</v>
      </c>
      <c r="H73" s="34">
        <f t="shared" si="12"/>
        <v>25</v>
      </c>
      <c r="I73" s="33"/>
      <c r="J73" s="40">
        <v>48</v>
      </c>
      <c r="K73" s="31">
        <v>10</v>
      </c>
      <c r="L73" s="8">
        <v>50</v>
      </c>
      <c r="M73" s="48">
        <f t="shared" si="13"/>
        <v>181</v>
      </c>
      <c r="N73" s="48">
        <f t="shared" si="14"/>
        <v>69</v>
      </c>
    </row>
    <row r="74" spans="1:14" ht="12.75">
      <c r="A74" s="23">
        <v>15</v>
      </c>
      <c r="B74" s="24" t="s">
        <v>24</v>
      </c>
      <c r="C74" s="25">
        <v>0.009097222222222222</v>
      </c>
      <c r="D74" s="26">
        <f t="shared" si="10"/>
        <v>2</v>
      </c>
      <c r="E74" s="25">
        <v>0.0037384259259259263</v>
      </c>
      <c r="F74" s="26">
        <f t="shared" si="11"/>
        <v>54</v>
      </c>
      <c r="G74" s="27">
        <v>0.06516203703703703</v>
      </c>
      <c r="H74" s="28">
        <f t="shared" si="12"/>
        <v>8</v>
      </c>
      <c r="I74" s="27"/>
      <c r="J74" s="40">
        <v>29</v>
      </c>
      <c r="K74" s="24">
        <v>35</v>
      </c>
      <c r="L74" s="8">
        <v>50</v>
      </c>
      <c r="M74" s="48">
        <f t="shared" si="13"/>
        <v>178</v>
      </c>
      <c r="N74" s="48">
        <f t="shared" si="14"/>
        <v>70</v>
      </c>
    </row>
    <row r="75" spans="1:14" ht="12.75">
      <c r="A75" s="23">
        <v>86</v>
      </c>
      <c r="B75" s="24" t="s">
        <v>95</v>
      </c>
      <c r="C75" s="25">
        <v>0.007581018518518518</v>
      </c>
      <c r="D75" s="26">
        <f t="shared" si="10"/>
        <v>17</v>
      </c>
      <c r="E75" s="25">
        <v>0.004861111111111111</v>
      </c>
      <c r="F75" s="26">
        <f t="shared" si="11"/>
        <v>27</v>
      </c>
      <c r="G75" s="27">
        <v>0.04837962962962963</v>
      </c>
      <c r="H75" s="28">
        <f t="shared" si="12"/>
        <v>30</v>
      </c>
      <c r="I75" s="27"/>
      <c r="J75" s="40">
        <v>26</v>
      </c>
      <c r="K75" s="24">
        <v>26</v>
      </c>
      <c r="L75" s="8">
        <v>50</v>
      </c>
      <c r="M75" s="48">
        <f t="shared" si="13"/>
        <v>176</v>
      </c>
      <c r="N75" s="48">
        <f t="shared" si="14"/>
        <v>71</v>
      </c>
    </row>
    <row r="76" spans="1:14" ht="12.75">
      <c r="A76" s="23">
        <v>49</v>
      </c>
      <c r="B76" s="24" t="s">
        <v>58</v>
      </c>
      <c r="C76" s="25">
        <v>0.00738425925925926</v>
      </c>
      <c r="D76" s="26">
        <f t="shared" si="10"/>
        <v>21</v>
      </c>
      <c r="E76" s="25">
        <v>0.00474537037037037</v>
      </c>
      <c r="F76" s="26">
        <f t="shared" si="11"/>
        <v>29</v>
      </c>
      <c r="G76" s="27">
        <v>0.057233796296296297</v>
      </c>
      <c r="H76" s="28">
        <f t="shared" si="12"/>
        <v>18</v>
      </c>
      <c r="I76" s="27"/>
      <c r="J76" s="40">
        <v>33</v>
      </c>
      <c r="K76" s="24">
        <v>43</v>
      </c>
      <c r="L76" s="8">
        <v>25</v>
      </c>
      <c r="M76" s="48">
        <f t="shared" si="13"/>
        <v>169</v>
      </c>
      <c r="N76" s="48">
        <f t="shared" si="14"/>
        <v>72</v>
      </c>
    </row>
    <row r="77" spans="1:14" s="30" customFormat="1" ht="12.75">
      <c r="A77" s="23">
        <v>36</v>
      </c>
      <c r="B77" s="24" t="s">
        <v>45</v>
      </c>
      <c r="C77" s="25">
        <v>0.0069097222222222225</v>
      </c>
      <c r="D77" s="26">
        <f t="shared" si="10"/>
        <v>30</v>
      </c>
      <c r="E77" s="25">
        <v>0.004583333333333333</v>
      </c>
      <c r="F77" s="26">
        <f t="shared" si="11"/>
        <v>35</v>
      </c>
      <c r="G77" s="27">
        <v>0.053240740740740734</v>
      </c>
      <c r="H77" s="28">
        <f t="shared" si="12"/>
        <v>23</v>
      </c>
      <c r="I77" s="27"/>
      <c r="J77" s="40">
        <v>15</v>
      </c>
      <c r="K77" s="24">
        <v>15</v>
      </c>
      <c r="L77" s="8">
        <v>50</v>
      </c>
      <c r="M77" s="48">
        <f t="shared" si="13"/>
        <v>168</v>
      </c>
      <c r="N77" s="48">
        <f t="shared" si="14"/>
        <v>73</v>
      </c>
    </row>
    <row r="78" spans="1:14" ht="12.75">
      <c r="A78" s="23">
        <v>11</v>
      </c>
      <c r="B78" s="24" t="s">
        <v>20</v>
      </c>
      <c r="C78" s="25">
        <v>0.007407407407407407</v>
      </c>
      <c r="D78" s="26">
        <f t="shared" si="10"/>
        <v>20</v>
      </c>
      <c r="E78" s="25">
        <v>0.0044444444444444444</v>
      </c>
      <c r="F78" s="26">
        <f t="shared" si="11"/>
        <v>38</v>
      </c>
      <c r="G78" s="27">
        <v>0.0625</v>
      </c>
      <c r="H78" s="28">
        <f t="shared" si="12"/>
        <v>12</v>
      </c>
      <c r="I78" s="27"/>
      <c r="J78" s="40">
        <v>19</v>
      </c>
      <c r="K78" s="24">
        <v>21</v>
      </c>
      <c r="L78" s="8">
        <v>50</v>
      </c>
      <c r="M78" s="48">
        <f t="shared" si="13"/>
        <v>160</v>
      </c>
      <c r="N78" s="48">
        <f t="shared" si="14"/>
        <v>74</v>
      </c>
    </row>
    <row r="79" spans="1:14" ht="12.75">
      <c r="A79" s="23">
        <v>27</v>
      </c>
      <c r="B79" s="24" t="s">
        <v>36</v>
      </c>
      <c r="C79" s="25">
        <v>0.007326388888888889</v>
      </c>
      <c r="D79" s="26">
        <f t="shared" si="10"/>
        <v>24</v>
      </c>
      <c r="E79" s="25">
        <v>0.006828703703703704</v>
      </c>
      <c r="F79" s="26">
        <f t="shared" si="11"/>
        <v>9</v>
      </c>
      <c r="G79" s="27">
        <v>0.05098379629629629</v>
      </c>
      <c r="H79" s="28">
        <f t="shared" si="12"/>
        <v>24</v>
      </c>
      <c r="I79" s="27"/>
      <c r="J79" s="40">
        <v>22</v>
      </c>
      <c r="K79" s="24">
        <v>30</v>
      </c>
      <c r="L79" s="8">
        <v>50</v>
      </c>
      <c r="M79" s="48">
        <f t="shared" si="13"/>
        <v>159</v>
      </c>
      <c r="N79" s="48">
        <f t="shared" si="14"/>
        <v>75</v>
      </c>
    </row>
    <row r="80" spans="1:14" ht="12.75">
      <c r="A80" s="23">
        <v>42</v>
      </c>
      <c r="B80" s="24" t="s">
        <v>51</v>
      </c>
      <c r="C80" s="25">
        <v>0.007488425925925926</v>
      </c>
      <c r="D80" s="26">
        <f t="shared" si="10"/>
        <v>18</v>
      </c>
      <c r="E80" s="25">
        <v>0.004212962962962963</v>
      </c>
      <c r="F80" s="26">
        <f t="shared" si="11"/>
        <v>43</v>
      </c>
      <c r="G80" s="27">
        <v>0.06157407407407408</v>
      </c>
      <c r="H80" s="28">
        <f t="shared" si="12"/>
        <v>13</v>
      </c>
      <c r="I80" s="27"/>
      <c r="J80" s="40">
        <v>4</v>
      </c>
      <c r="K80" s="24">
        <v>31</v>
      </c>
      <c r="L80" s="8">
        <v>50</v>
      </c>
      <c r="M80" s="48">
        <f t="shared" si="13"/>
        <v>159</v>
      </c>
      <c r="N80" s="48">
        <f t="shared" si="14"/>
        <v>75</v>
      </c>
    </row>
    <row r="81" spans="1:14" ht="12.75">
      <c r="A81" s="23">
        <v>50</v>
      </c>
      <c r="B81" s="24" t="s">
        <v>59</v>
      </c>
      <c r="C81" s="25">
        <v>0.0077083333333333335</v>
      </c>
      <c r="D81" s="26">
        <f t="shared" si="10"/>
        <v>16</v>
      </c>
      <c r="E81" s="25">
        <v>0.003414351851851852</v>
      </c>
      <c r="F81" s="26">
        <f t="shared" si="11"/>
        <v>63</v>
      </c>
      <c r="G81" s="27">
        <v>0.06493055555555556</v>
      </c>
      <c r="H81" s="28">
        <f t="shared" si="12"/>
        <v>10</v>
      </c>
      <c r="I81" s="27"/>
      <c r="J81" s="40">
        <v>8</v>
      </c>
      <c r="K81" s="24">
        <v>37</v>
      </c>
      <c r="L81" s="8">
        <v>25</v>
      </c>
      <c r="M81" s="48">
        <f t="shared" si="13"/>
        <v>159</v>
      </c>
      <c r="N81" s="48">
        <f t="shared" si="14"/>
        <v>75</v>
      </c>
    </row>
    <row r="82" spans="1:14" ht="12.75">
      <c r="A82" s="1">
        <v>63</v>
      </c>
      <c r="B82" s="17" t="s">
        <v>72</v>
      </c>
      <c r="C82" s="14">
        <v>0.0067476851851851856</v>
      </c>
      <c r="D82" s="38">
        <f t="shared" si="10"/>
        <v>37</v>
      </c>
      <c r="E82" s="14">
        <v>0.007638888888888889</v>
      </c>
      <c r="F82" s="38">
        <f t="shared" si="11"/>
        <v>3</v>
      </c>
      <c r="G82" s="15">
        <v>0.0769675925925926</v>
      </c>
      <c r="H82" s="36">
        <f t="shared" si="12"/>
        <v>5</v>
      </c>
      <c r="I82" s="15"/>
      <c r="J82" s="40">
        <v>38</v>
      </c>
      <c r="K82" s="17">
        <v>24</v>
      </c>
      <c r="L82" s="8">
        <v>50</v>
      </c>
      <c r="M82" s="48">
        <f t="shared" si="13"/>
        <v>157</v>
      </c>
      <c r="N82" s="48">
        <f t="shared" si="14"/>
        <v>78</v>
      </c>
    </row>
    <row r="83" spans="1:14" ht="12.75">
      <c r="A83" s="23">
        <v>16</v>
      </c>
      <c r="B83" s="24" t="s">
        <v>25</v>
      </c>
      <c r="C83" s="25">
        <v>0.00806712962962963</v>
      </c>
      <c r="D83" s="26">
        <f t="shared" si="10"/>
        <v>7</v>
      </c>
      <c r="E83" s="25">
        <v>0.005208333333333333</v>
      </c>
      <c r="F83" s="26">
        <f t="shared" si="11"/>
        <v>23</v>
      </c>
      <c r="G83" s="27">
        <v>0.05590277777777778</v>
      </c>
      <c r="H83" s="28">
        <f t="shared" si="12"/>
        <v>21</v>
      </c>
      <c r="I83" s="27"/>
      <c r="J83" s="40">
        <v>24</v>
      </c>
      <c r="K83" s="24">
        <v>53</v>
      </c>
      <c r="L83" s="8">
        <v>25</v>
      </c>
      <c r="M83" s="48">
        <f t="shared" si="13"/>
        <v>153</v>
      </c>
      <c r="N83" s="48">
        <f t="shared" si="14"/>
        <v>79</v>
      </c>
    </row>
    <row r="84" spans="1:14" ht="12.75">
      <c r="A84" s="23">
        <v>44</v>
      </c>
      <c r="B84" s="24" t="s">
        <v>53</v>
      </c>
      <c r="C84" s="25">
        <v>0.007870370370370371</v>
      </c>
      <c r="D84" s="26">
        <f t="shared" si="10"/>
        <v>11</v>
      </c>
      <c r="E84" s="25">
        <v>0.006944444444444444</v>
      </c>
      <c r="F84" s="26">
        <f t="shared" si="11"/>
        <v>8</v>
      </c>
      <c r="G84" s="27">
        <v>0.05943287037037037</v>
      </c>
      <c r="H84" s="28">
        <f t="shared" si="12"/>
        <v>16</v>
      </c>
      <c r="I84" s="27"/>
      <c r="J84" s="40">
        <v>13</v>
      </c>
      <c r="K84" s="24">
        <v>45</v>
      </c>
      <c r="L84" s="8">
        <v>50</v>
      </c>
      <c r="M84" s="48">
        <f t="shared" si="13"/>
        <v>143</v>
      </c>
      <c r="N84" s="48">
        <f t="shared" si="14"/>
        <v>80</v>
      </c>
    </row>
    <row r="85" spans="1:14" ht="12.75">
      <c r="A85" s="23">
        <v>45</v>
      </c>
      <c r="B85" s="24" t="s">
        <v>54</v>
      </c>
      <c r="C85" s="25">
        <v>0.007291666666666666</v>
      </c>
      <c r="D85" s="26">
        <f t="shared" si="10"/>
        <v>25</v>
      </c>
      <c r="E85" s="25">
        <v>0.00474537037037037</v>
      </c>
      <c r="F85" s="26">
        <f t="shared" si="11"/>
        <v>29</v>
      </c>
      <c r="G85" s="27">
        <v>0.06018518518518518</v>
      </c>
      <c r="H85" s="28">
        <f t="shared" si="12"/>
        <v>15</v>
      </c>
      <c r="I85" s="27"/>
      <c r="J85" s="40">
        <v>12</v>
      </c>
      <c r="K85" s="24">
        <v>36</v>
      </c>
      <c r="L85" s="8">
        <v>25</v>
      </c>
      <c r="M85" s="48">
        <f t="shared" si="13"/>
        <v>142</v>
      </c>
      <c r="N85" s="48">
        <f t="shared" si="14"/>
        <v>81</v>
      </c>
    </row>
    <row r="86" spans="1:14" ht="12.75">
      <c r="A86" s="23">
        <v>53</v>
      </c>
      <c r="B86" s="24" t="s">
        <v>62</v>
      </c>
      <c r="C86" s="25">
        <v>0.007349537037037037</v>
      </c>
      <c r="D86" s="26">
        <f t="shared" si="10"/>
        <v>23</v>
      </c>
      <c r="E86" s="25">
        <v>0.007175925925925926</v>
      </c>
      <c r="F86" s="26">
        <f t="shared" si="11"/>
        <v>5</v>
      </c>
      <c r="G86" s="27">
        <v>0.056712962962962965</v>
      </c>
      <c r="H86" s="28">
        <f t="shared" si="12"/>
        <v>19</v>
      </c>
      <c r="I86" s="27"/>
      <c r="J86" s="40">
        <v>18</v>
      </c>
      <c r="K86" s="24">
        <v>17</v>
      </c>
      <c r="L86" s="8">
        <v>50</v>
      </c>
      <c r="M86" s="48">
        <f t="shared" si="13"/>
        <v>132</v>
      </c>
      <c r="N86" s="48">
        <f t="shared" si="14"/>
        <v>82</v>
      </c>
    </row>
    <row r="87" spans="1:14" ht="12.75">
      <c r="A87" s="23">
        <v>28</v>
      </c>
      <c r="B87" s="24" t="s">
        <v>37</v>
      </c>
      <c r="C87" s="25">
        <v>0.008229166666666666</v>
      </c>
      <c r="D87" s="26">
        <f t="shared" si="10"/>
        <v>5</v>
      </c>
      <c r="E87" s="25">
        <v>0.004722222222222222</v>
      </c>
      <c r="F87" s="26">
        <f t="shared" si="11"/>
        <v>33</v>
      </c>
      <c r="G87" s="27">
        <v>0.10739583333333334</v>
      </c>
      <c r="H87" s="28">
        <f t="shared" si="12"/>
        <v>3</v>
      </c>
      <c r="I87" s="27"/>
      <c r="J87" s="40">
        <v>9</v>
      </c>
      <c r="K87" s="24">
        <v>30</v>
      </c>
      <c r="L87" s="8">
        <v>50</v>
      </c>
      <c r="M87" s="48">
        <f t="shared" si="13"/>
        <v>130</v>
      </c>
      <c r="N87" s="48">
        <f t="shared" si="14"/>
        <v>83</v>
      </c>
    </row>
    <row r="88" spans="1:14" s="23" customFormat="1" ht="12.75">
      <c r="A88" s="30">
        <v>8</v>
      </c>
      <c r="B88" s="31" t="s">
        <v>17</v>
      </c>
      <c r="C88" s="29">
        <v>0.007905092592592592</v>
      </c>
      <c r="D88" s="32">
        <f t="shared" si="10"/>
        <v>10</v>
      </c>
      <c r="E88" s="29">
        <v>0.009594907407407408</v>
      </c>
      <c r="F88" s="32">
        <f t="shared" si="11"/>
        <v>1</v>
      </c>
      <c r="G88" s="33">
        <v>0.04675925925925926</v>
      </c>
      <c r="H88" s="34">
        <f t="shared" si="12"/>
        <v>32</v>
      </c>
      <c r="I88" s="33"/>
      <c r="J88" s="40">
        <v>10</v>
      </c>
      <c r="K88" s="31">
        <v>24</v>
      </c>
      <c r="L88" s="8">
        <v>50</v>
      </c>
      <c r="M88" s="48">
        <f t="shared" si="13"/>
        <v>127</v>
      </c>
      <c r="N88" s="48">
        <f t="shared" si="14"/>
        <v>84</v>
      </c>
    </row>
    <row r="89" spans="1:14" s="23" customFormat="1" ht="12.75">
      <c r="A89" s="23">
        <v>17</v>
      </c>
      <c r="B89" s="24" t="s">
        <v>26</v>
      </c>
      <c r="C89" s="25">
        <v>0.007754629629629629</v>
      </c>
      <c r="D89" s="26">
        <f t="shared" si="10"/>
        <v>15</v>
      </c>
      <c r="E89" s="25">
        <v>0.005555555555555556</v>
      </c>
      <c r="F89" s="26">
        <f t="shared" si="11"/>
        <v>21</v>
      </c>
      <c r="G89" s="27">
        <v>0.10555555555555556</v>
      </c>
      <c r="H89" s="28">
        <f t="shared" si="12"/>
        <v>4</v>
      </c>
      <c r="I89" s="27"/>
      <c r="J89" s="40">
        <v>1</v>
      </c>
      <c r="K89" s="24">
        <v>3</v>
      </c>
      <c r="L89" s="8">
        <v>50</v>
      </c>
      <c r="M89" s="48">
        <f t="shared" si="13"/>
        <v>94</v>
      </c>
      <c r="N89" s="48">
        <f t="shared" si="14"/>
        <v>85</v>
      </c>
    </row>
    <row r="90" spans="1:14" s="23" customFormat="1" ht="12.75">
      <c r="A90" s="30">
        <v>46</v>
      </c>
      <c r="B90" s="31" t="s">
        <v>55</v>
      </c>
      <c r="C90" s="29">
        <v>0.006666666666666667</v>
      </c>
      <c r="D90" s="32">
        <f t="shared" si="10"/>
        <v>44</v>
      </c>
      <c r="E90" s="29">
        <v>0.007002314814814815</v>
      </c>
      <c r="F90" s="32">
        <f t="shared" si="11"/>
        <v>7</v>
      </c>
      <c r="G90" s="33">
        <v>0.060648148148148145</v>
      </c>
      <c r="H90" s="34">
        <f t="shared" si="12"/>
        <v>14</v>
      </c>
      <c r="I90" s="33"/>
      <c r="J90" s="40">
        <v>2</v>
      </c>
      <c r="K90" s="31">
        <v>19</v>
      </c>
      <c r="L90" s="8">
        <v>0</v>
      </c>
      <c r="M90" s="48">
        <f t="shared" si="13"/>
        <v>86</v>
      </c>
      <c r="N90" s="48">
        <f t="shared" si="14"/>
        <v>86</v>
      </c>
    </row>
    <row r="91" spans="1:14" s="30" customFormat="1" ht="12.75">
      <c r="A91" s="23">
        <v>34</v>
      </c>
      <c r="B91" s="24" t="s">
        <v>43</v>
      </c>
      <c r="C91" s="25">
        <v>0.008738425925925926</v>
      </c>
      <c r="D91" s="26">
        <f t="shared" si="10"/>
        <v>3</v>
      </c>
      <c r="E91" s="25">
        <v>0.006712962962962962</v>
      </c>
      <c r="F91" s="26">
        <f t="shared" si="11"/>
        <v>12</v>
      </c>
      <c r="G91" s="27">
        <v>0.0634837962962963</v>
      </c>
      <c r="H91" s="28">
        <f t="shared" si="12"/>
        <v>11</v>
      </c>
      <c r="I91" s="27"/>
      <c r="J91" s="40">
        <v>3</v>
      </c>
      <c r="K91" s="24">
        <v>22</v>
      </c>
      <c r="L91" s="8">
        <v>25</v>
      </c>
      <c r="M91" s="48">
        <f t="shared" si="13"/>
        <v>76</v>
      </c>
      <c r="N91" s="48">
        <f t="shared" si="14"/>
        <v>87</v>
      </c>
    </row>
    <row r="92" spans="2:14" ht="12.75">
      <c r="B92" s="17"/>
      <c r="C92" s="14"/>
      <c r="D92" s="38">
        <f t="shared" si="10"/>
      </c>
      <c r="E92" s="14"/>
      <c r="F92" s="38">
        <f t="shared" si="11"/>
      </c>
      <c r="G92" s="15"/>
      <c r="H92" s="36">
        <f t="shared" si="12"/>
      </c>
      <c r="I92" s="15"/>
      <c r="J92" s="36">
        <f aca="true" t="shared" si="15" ref="J92:J100">IF($B92&lt;&gt;"",RANK($G92,$G$4:$G$100,0),"")</f>
      </c>
      <c r="K92" s="17"/>
      <c r="L92" s="16"/>
      <c r="M92" s="13">
        <f t="shared" si="13"/>
      </c>
      <c r="N92" s="13">
        <f t="shared" si="14"/>
      </c>
    </row>
    <row r="93" spans="2:14" ht="12.75">
      <c r="B93" s="17"/>
      <c r="C93" s="14"/>
      <c r="D93" s="38">
        <f t="shared" si="10"/>
      </c>
      <c r="E93" s="14"/>
      <c r="F93" s="38">
        <f t="shared" si="11"/>
      </c>
      <c r="G93" s="15"/>
      <c r="H93" s="36">
        <f t="shared" si="12"/>
      </c>
      <c r="I93" s="15"/>
      <c r="J93" s="36">
        <f t="shared" si="15"/>
      </c>
      <c r="K93" s="17"/>
      <c r="L93" s="16"/>
      <c r="M93" s="13">
        <f t="shared" si="13"/>
      </c>
      <c r="N93" s="13">
        <f t="shared" si="14"/>
      </c>
    </row>
    <row r="94" spans="2:14" ht="12.75">
      <c r="B94" s="17"/>
      <c r="C94" s="14"/>
      <c r="D94" s="38">
        <f t="shared" si="10"/>
      </c>
      <c r="E94" s="14"/>
      <c r="F94" s="38">
        <f t="shared" si="11"/>
      </c>
      <c r="G94" s="15"/>
      <c r="H94" s="36">
        <f t="shared" si="12"/>
      </c>
      <c r="I94" s="15"/>
      <c r="J94" s="36">
        <f t="shared" si="15"/>
      </c>
      <c r="K94" s="17"/>
      <c r="L94" s="16"/>
      <c r="M94" s="13">
        <f t="shared" si="13"/>
      </c>
      <c r="N94" s="13">
        <f t="shared" si="14"/>
      </c>
    </row>
    <row r="95" spans="2:14" ht="12.75">
      <c r="B95" s="17"/>
      <c r="C95" s="14"/>
      <c r="D95" s="38">
        <f t="shared" si="10"/>
      </c>
      <c r="E95" s="14"/>
      <c r="F95" s="38">
        <f t="shared" si="11"/>
      </c>
      <c r="G95" s="15"/>
      <c r="H95" s="36">
        <f t="shared" si="12"/>
      </c>
      <c r="I95" s="15"/>
      <c r="J95" s="36">
        <f t="shared" si="15"/>
      </c>
      <c r="K95" s="17"/>
      <c r="L95" s="16"/>
      <c r="M95" s="13">
        <f t="shared" si="13"/>
      </c>
      <c r="N95" s="13">
        <f t="shared" si="14"/>
      </c>
    </row>
    <row r="96" spans="2:14" ht="12.75">
      <c r="B96" s="17"/>
      <c r="C96" s="14"/>
      <c r="D96" s="38">
        <f t="shared" si="10"/>
      </c>
      <c r="E96" s="14"/>
      <c r="F96" s="38">
        <f t="shared" si="11"/>
      </c>
      <c r="G96" s="15"/>
      <c r="H96" s="36">
        <f t="shared" si="12"/>
      </c>
      <c r="I96" s="15"/>
      <c r="J96" s="36">
        <f t="shared" si="15"/>
      </c>
      <c r="K96" s="17"/>
      <c r="L96" s="16"/>
      <c r="M96" s="13">
        <f t="shared" si="13"/>
      </c>
      <c r="N96" s="13">
        <f t="shared" si="14"/>
      </c>
    </row>
    <row r="97" spans="2:14" ht="12.75">
      <c r="B97" s="17"/>
      <c r="C97" s="14"/>
      <c r="D97" s="38">
        <f t="shared" si="10"/>
      </c>
      <c r="E97" s="14"/>
      <c r="F97" s="38">
        <f t="shared" si="11"/>
      </c>
      <c r="G97" s="15"/>
      <c r="H97" s="36">
        <f t="shared" si="12"/>
      </c>
      <c r="I97" s="15"/>
      <c r="J97" s="36">
        <f t="shared" si="15"/>
      </c>
      <c r="K97" s="17"/>
      <c r="L97" s="16"/>
      <c r="M97" s="13">
        <f t="shared" si="13"/>
      </c>
      <c r="N97" s="13">
        <f t="shared" si="14"/>
      </c>
    </row>
    <row r="98" spans="2:14" ht="12.75">
      <c r="B98" s="17"/>
      <c r="C98" s="14"/>
      <c r="D98" s="38">
        <f t="shared" si="10"/>
      </c>
      <c r="E98" s="14"/>
      <c r="F98" s="38">
        <f t="shared" si="11"/>
      </c>
      <c r="G98" s="15"/>
      <c r="H98" s="36">
        <f t="shared" si="12"/>
      </c>
      <c r="I98" s="15"/>
      <c r="J98" s="36">
        <f t="shared" si="15"/>
      </c>
      <c r="K98" s="17"/>
      <c r="L98" s="16"/>
      <c r="M98" s="13">
        <f t="shared" si="13"/>
      </c>
      <c r="N98" s="13">
        <f t="shared" si="14"/>
      </c>
    </row>
    <row r="99" spans="2:14" ht="12.75">
      <c r="B99" s="17"/>
      <c r="C99" s="14"/>
      <c r="D99" s="38">
        <f t="shared" si="10"/>
      </c>
      <c r="E99" s="14"/>
      <c r="F99" s="38">
        <f t="shared" si="11"/>
      </c>
      <c r="G99" s="15"/>
      <c r="H99" s="36">
        <f t="shared" si="12"/>
      </c>
      <c r="I99" s="15"/>
      <c r="J99" s="36">
        <f t="shared" si="15"/>
      </c>
      <c r="K99" s="17"/>
      <c r="L99" s="16"/>
      <c r="M99" s="13">
        <f t="shared" si="13"/>
      </c>
      <c r="N99" s="13">
        <f t="shared" si="14"/>
      </c>
    </row>
    <row r="100" spans="2:14" ht="13.5" thickBot="1">
      <c r="B100" s="18"/>
      <c r="C100" s="19"/>
      <c r="D100" s="39">
        <f t="shared" si="10"/>
      </c>
      <c r="E100" s="19"/>
      <c r="F100" s="39">
        <f t="shared" si="11"/>
      </c>
      <c r="G100" s="20"/>
      <c r="H100" s="37">
        <f t="shared" si="12"/>
      </c>
      <c r="I100" s="20"/>
      <c r="J100" s="37">
        <f t="shared" si="15"/>
      </c>
      <c r="K100" s="18"/>
      <c r="L100" s="21"/>
      <c r="M100" s="22">
        <f>IF($B100&lt;&gt;"",SUM(D100,F100,H100,J100:L100),"")</f>
      </c>
      <c r="N100" s="22">
        <f t="shared" si="14"/>
      </c>
    </row>
  </sheetData>
  <sheetProtection/>
  <mergeCells count="8">
    <mergeCell ref="L2:L3"/>
    <mergeCell ref="B2:B3"/>
    <mergeCell ref="M2:N2"/>
    <mergeCell ref="C2:D2"/>
    <mergeCell ref="E2:F2"/>
    <mergeCell ref="G2:H2"/>
    <mergeCell ref="K2:K3"/>
    <mergeCell ref="I2:J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Prof 2</dc:creator>
  <cp:keywords/>
  <dc:description/>
  <cp:lastModifiedBy>nicolas</cp:lastModifiedBy>
  <dcterms:created xsi:type="dcterms:W3CDTF">2010-05-21T08:48:02Z</dcterms:created>
  <dcterms:modified xsi:type="dcterms:W3CDTF">2012-06-06T18:28:40Z</dcterms:modified>
  <cp:category/>
  <cp:version/>
  <cp:contentType/>
  <cp:contentStatus/>
</cp:coreProperties>
</file>