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3fe770380b4ed807/Documents/college curie/"/>
    </mc:Choice>
  </mc:AlternateContent>
  <xr:revisionPtr revIDLastSave="102" documentId="8_{0443B796-CC90-4EFC-8FF2-71FA29A9EF45}" xr6:coauthVersionLast="45" xr6:coauthVersionMax="45" xr10:uidLastSave="{FD7D1893-D11D-4E26-A6B5-2D0E5324F387}"/>
  <workbookProtection workbookAlgorithmName="SHA-512" workbookHashValue="3gMIAWXzTLadbfCTjjeO9OkPy0kzL+8wtqxqn17587N8NFjpvcQrtGB6iZ/FLeAIFojmH/3iXUDufN4bDovh/g==" workbookSaltValue="qLeoR0T2OaB0rmAai4XhUA==" workbookSpinCount="100000" lockStructure="1"/>
  <bookViews>
    <workbookView xWindow="-120" yWindow="-120" windowWidth="24240" windowHeight="13140" xr2:uid="{BB6148F9-AB67-46FE-9BD6-D28D213723B9}"/>
  </bookViews>
  <sheets>
    <sheet name="Bon de commande 6eme" sheetId="1" r:id="rId1"/>
    <sheet name="Récupération données " sheetId="3" state="hidden" r:id="rId2"/>
    <sheet name="AIDE FICHIER" sheetId="2" state="hidden" r:id="rId3"/>
  </sheets>
  <definedNames>
    <definedName name="_xlnm.Print_Area" localSheetId="0">'Bon de commande 6eme'!$A$1:$K$71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3" l="1"/>
  <c r="C2" i="3"/>
  <c r="C1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3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6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39" i="3"/>
  <c r="A65" i="3"/>
  <c r="A66" i="3"/>
  <c r="A54" i="3"/>
  <c r="A55" i="3"/>
  <c r="A56" i="3"/>
  <c r="A57" i="3"/>
  <c r="A58" i="3"/>
  <c r="A59" i="3"/>
  <c r="A60" i="3"/>
  <c r="A61" i="3"/>
  <c r="A62" i="3"/>
  <c r="A63" i="3"/>
  <c r="A64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3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6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E71" i="1" l="1"/>
  <c r="E69" i="1"/>
  <c r="E68" i="1"/>
  <c r="E67" i="1"/>
  <c r="E66" i="1"/>
  <c r="E65" i="1"/>
  <c r="E64" i="1"/>
  <c r="E63" i="1"/>
  <c r="E62" i="1"/>
  <c r="E61" i="1"/>
  <c r="E60" i="1"/>
  <c r="K58" i="1"/>
  <c r="E58" i="1"/>
  <c r="K56" i="1"/>
  <c r="E56" i="1"/>
  <c r="K54" i="1"/>
  <c r="E54" i="1"/>
  <c r="K53" i="1"/>
  <c r="K52" i="1"/>
  <c r="E52" i="1"/>
  <c r="K51" i="1"/>
  <c r="E51" i="1"/>
  <c r="K50" i="1"/>
  <c r="K49" i="1"/>
  <c r="E49" i="1"/>
  <c r="K48" i="1"/>
  <c r="E48" i="1"/>
  <c r="K47" i="1"/>
  <c r="K46" i="1"/>
  <c r="E46" i="1"/>
  <c r="K45" i="1"/>
  <c r="E45" i="1"/>
  <c r="K44" i="1"/>
  <c r="E44" i="1"/>
  <c r="K43" i="1"/>
  <c r="E43" i="1"/>
  <c r="K42" i="1"/>
  <c r="E42" i="1"/>
  <c r="K41" i="1"/>
  <c r="K40" i="1"/>
  <c r="E40" i="1"/>
  <c r="K39" i="1"/>
  <c r="K38" i="1"/>
  <c r="K37" i="1"/>
  <c r="K36" i="1"/>
  <c r="K35" i="1"/>
  <c r="K34" i="1"/>
  <c r="K33" i="1"/>
  <c r="K31" i="1"/>
  <c r="K30" i="1"/>
  <c r="K62" i="1" l="1"/>
  <c r="C3" i="3" s="1"/>
  <c r="K57" i="1"/>
</calcChain>
</file>

<file path=xl/sharedStrings.xml><?xml version="1.0" encoding="utf-8"?>
<sst xmlns="http://schemas.openxmlformats.org/spreadsheetml/2006/main" count="162" uniqueCount="158">
  <si>
    <t>K208383</t>
  </si>
  <si>
    <r>
      <t xml:space="preserve">1 CLASSEUR LEGER </t>
    </r>
    <r>
      <rPr>
        <b/>
        <sz val="8"/>
        <color rgb="FF000000"/>
        <rFont val="Calibri"/>
        <family val="2"/>
      </rPr>
      <t>Bleu</t>
    </r>
  </si>
  <si>
    <t>MATHEMATIQUES</t>
  </si>
  <si>
    <t>FX92</t>
  </si>
  <si>
    <t>1 CALCULTATRICE SCIENTIQUE fx92</t>
  </si>
  <si>
    <t>K314163</t>
  </si>
  <si>
    <r>
      <t xml:space="preserve">1 CAHIER 96 PAGES 24x32, petits carreaux </t>
    </r>
    <r>
      <rPr>
        <b/>
        <sz val="8"/>
        <color theme="1"/>
        <rFont val="Calibri"/>
        <family val="2"/>
      </rPr>
      <t>jaune</t>
    </r>
  </si>
  <si>
    <t>K310122</t>
  </si>
  <si>
    <r>
      <t xml:space="preserve">1 CAHIER 96P PETIT FORMAT </t>
    </r>
    <r>
      <rPr>
        <b/>
        <sz val="8"/>
        <color rgb="FF000000"/>
        <rFont val="Calibri"/>
        <family val="2"/>
      </rPr>
      <t>jaune</t>
    </r>
  </si>
  <si>
    <t>K215480</t>
  </si>
  <si>
    <t>UN COMPAS</t>
  </si>
  <si>
    <t>K601144</t>
  </si>
  <si>
    <t>FEUILLES CALQUES ( x12)</t>
  </si>
  <si>
    <t>ANGLAIS</t>
  </si>
  <si>
    <t>K310128</t>
  </si>
  <si>
    <r>
      <t xml:space="preserve">1 CAHIER SANS SPIRALE 96P 24X32 GRANDS CARREAUX </t>
    </r>
    <r>
      <rPr>
        <b/>
        <sz val="8"/>
        <color rgb="FF000000"/>
        <rFont val="Calibri"/>
        <family val="2"/>
      </rPr>
      <t>bleu</t>
    </r>
  </si>
  <si>
    <t>DI4796041</t>
  </si>
  <si>
    <t>NEW ENJOY ENGLISH 6eme WORKBOOK 2011</t>
  </si>
  <si>
    <t>HISTOIRE GEOGRAPHIE</t>
  </si>
  <si>
    <t>K202703</t>
  </si>
  <si>
    <r>
      <t xml:space="preserve">1 CHEMISE PLASTIQUE A RABATS ELASTIQUES </t>
    </r>
    <r>
      <rPr>
        <b/>
        <sz val="8"/>
        <color rgb="FF000000"/>
        <rFont val="Calibri"/>
        <family val="2"/>
      </rPr>
      <t>rouge</t>
    </r>
  </si>
  <si>
    <t>K202704</t>
  </si>
  <si>
    <r>
      <t xml:space="preserve">1 CHEMISE PLASTIQUE A RABATS  ELASTIQUES </t>
    </r>
    <r>
      <rPr>
        <b/>
        <sz val="8"/>
        <color rgb="FF000000"/>
        <rFont val="Calibri"/>
        <family val="2"/>
      </rPr>
      <t>noire</t>
    </r>
  </si>
  <si>
    <t>SVT / SCIENCES PHYSIQUE / TECHNOLOGIE</t>
  </si>
  <si>
    <t>K208385</t>
  </si>
  <si>
    <r>
      <t xml:space="preserve">1 CLASSEUR SOUPLE  ANN. MOYENS  </t>
    </r>
    <r>
      <rPr>
        <b/>
        <sz val="8"/>
        <color rgb="FF000000"/>
        <rFont val="Calibri"/>
        <family val="2"/>
      </rPr>
      <t>transparent</t>
    </r>
  </si>
  <si>
    <t xml:space="preserve"> SCIENCES PHYSIQUE </t>
  </si>
  <si>
    <t>K202705</t>
  </si>
  <si>
    <r>
      <t xml:space="preserve">1 CHEMISE A RABAT ELASTIQUE </t>
    </r>
    <r>
      <rPr>
        <b/>
        <sz val="8"/>
        <color rgb="FF000000"/>
        <rFont val="Calibri"/>
        <family val="2"/>
      </rPr>
      <t>bleue</t>
    </r>
  </si>
  <si>
    <t xml:space="preserve">SVT </t>
  </si>
  <si>
    <t>K202701</t>
  </si>
  <si>
    <r>
      <t xml:space="preserve">1 CHEMISE A RABAT ELASTIQUE </t>
    </r>
    <r>
      <rPr>
        <b/>
        <sz val="8"/>
        <color rgb="FF000000"/>
        <rFont val="Calibri"/>
        <family val="2"/>
      </rPr>
      <t>verte</t>
    </r>
  </si>
  <si>
    <t>ARTS PLASTIQUES</t>
  </si>
  <si>
    <t>K310176</t>
  </si>
  <si>
    <t>CAHIER 96 pages blanc, grands ou petits carreaux</t>
  </si>
  <si>
    <t>K117442</t>
  </si>
  <si>
    <t>1 FEUTRE NOIR</t>
  </si>
  <si>
    <t>OMYRBHB</t>
  </si>
  <si>
    <t xml:space="preserve">CRAYON HB </t>
  </si>
  <si>
    <t>OMYRBH</t>
  </si>
  <si>
    <t>CRAYON H</t>
  </si>
  <si>
    <t>OMYRBB</t>
  </si>
  <si>
    <t>CRAYON B</t>
  </si>
  <si>
    <t>K602303</t>
  </si>
  <si>
    <t>POCHETTE DE PAPIER DESSIN 24X32 180 GM2</t>
  </si>
  <si>
    <t>K750152</t>
  </si>
  <si>
    <t>1 PINCEAUX RONDS N °6</t>
  </si>
  <si>
    <t>K750161</t>
  </si>
  <si>
    <t>1 PINCEAUX ROND N°14</t>
  </si>
  <si>
    <t>K750803</t>
  </si>
  <si>
    <t>1 PALETTE</t>
  </si>
  <si>
    <t>K750629</t>
  </si>
  <si>
    <t>TUBES DE GOUACHE (rouge, jaune, bleu, noir, blanc)</t>
  </si>
  <si>
    <t>EDUCATION MUSICALE</t>
  </si>
  <si>
    <t>K213165</t>
  </si>
  <si>
    <r>
      <t xml:space="preserve">1 PORTE VUES 20 POCHETTES </t>
    </r>
    <r>
      <rPr>
        <b/>
        <sz val="8"/>
        <color rgb="FF000000"/>
        <rFont val="Calibri"/>
        <family val="2"/>
      </rPr>
      <t>rouge</t>
    </r>
  </si>
  <si>
    <t>STYLO  bille BIC VERT</t>
  </si>
  <si>
    <t>STYLO   bille BIC NOIR</t>
  </si>
  <si>
    <t>STYLO  bille BIC BLEU</t>
  </si>
  <si>
    <t>CRAYON DE PAPIER HB</t>
  </si>
  <si>
    <t xml:space="preserve">REGLE  plate 30cm graduée </t>
  </si>
  <si>
    <t>PAIRE DE CISEAUX bout ronds 15 cm ambidextre</t>
  </si>
  <si>
    <t xml:space="preserve">GOMME  plastique </t>
  </si>
  <si>
    <t>COLLE EN STICK UHU 40g</t>
  </si>
  <si>
    <t>Taille crayon métal + réserve</t>
  </si>
  <si>
    <t>SURLIGNEUR VERT</t>
  </si>
  <si>
    <t>SURLIGNEUR ROSE</t>
  </si>
  <si>
    <t xml:space="preserve">1 CLE USB 8 GB </t>
  </si>
  <si>
    <t>POCHETTES PLATIFIEES lot de 50</t>
  </si>
  <si>
    <t>FEUILLES SIMPLES PERF GRDS CARREAUX ( 400 P)</t>
  </si>
  <si>
    <t>FEUILLES DOUBLES GRANDS CARREAUX (200P)</t>
  </si>
  <si>
    <r>
      <t xml:space="preserve">FEUILLES BLANCHES  DESSIN </t>
    </r>
    <r>
      <rPr>
        <sz val="6"/>
        <color theme="1"/>
        <rFont val="Calibri"/>
        <family val="2"/>
      </rPr>
      <t>PERFOREES GD FORMAT</t>
    </r>
  </si>
  <si>
    <t>CDI</t>
  </si>
  <si>
    <r>
      <t xml:space="preserve">PORTE VUES  30 pochettes </t>
    </r>
    <r>
      <rPr>
        <b/>
        <sz val="8"/>
        <color theme="1"/>
        <rFont val="Calibri"/>
        <family val="2"/>
      </rPr>
      <t>bleu</t>
    </r>
  </si>
  <si>
    <t>MONTANT DE VOTRE COMMANDE</t>
  </si>
  <si>
    <t>MONTANT FINAL</t>
  </si>
  <si>
    <t>K111204</t>
  </si>
  <si>
    <t>K111202</t>
  </si>
  <si>
    <t>K111201</t>
  </si>
  <si>
    <t>OMYROBHB</t>
  </si>
  <si>
    <t>K126406</t>
  </si>
  <si>
    <t>K103205</t>
  </si>
  <si>
    <t>K109005</t>
  </si>
  <si>
    <t>K123014</t>
  </si>
  <si>
    <t>K127109</t>
  </si>
  <si>
    <t>K120534</t>
  </si>
  <si>
    <t>K120537</t>
  </si>
  <si>
    <t>K807644</t>
  </si>
  <si>
    <t>K210206</t>
  </si>
  <si>
    <t>K312270</t>
  </si>
  <si>
    <t>K312313</t>
  </si>
  <si>
    <t>K312241</t>
  </si>
  <si>
    <t>K231217</t>
  </si>
  <si>
    <t>Prénom</t>
  </si>
  <si>
    <t xml:space="preserve">FRANCAIS </t>
  </si>
  <si>
    <t>Le bulletin d’adhésion à la FCPE sera à remplir le jour de la livraison des fournitures.</t>
  </si>
  <si>
    <t>Date :</t>
  </si>
  <si>
    <t>Signature:</t>
  </si>
  <si>
    <t>Les bons de commandes sont à renvoyer avant le :</t>
  </si>
  <si>
    <t>la livraison aura lieu au collège, salle A01</t>
  </si>
  <si>
    <t>Renseignements :</t>
  </si>
  <si>
    <t>fcpe.collegecurieniort@gmail.com</t>
  </si>
  <si>
    <t xml:space="preserve">Prenez votre cabas </t>
  </si>
  <si>
    <t>Grâce aux membres de l’APE, les commandes en gros permettent de diminuer les prix d’environ 20 %.</t>
  </si>
  <si>
    <t>Si vous le souhaiter,  vous pouvez apporter votre contribution financière ou humaine pour rejoindre l’APE l’année prochaine et ainsi soutenir les activités pédagogiques de vos enfants.</t>
  </si>
  <si>
    <t>FOURNITURES SCOLAIRES 
AU COLLEGE 
Pierre et Marie CURIE</t>
  </si>
  <si>
    <t>Simplifiez-vous la vie, l’achat groupé de fournitures scolaires par l’ APE, c'est :</t>
  </si>
  <si>
    <t>Vous trouverez donc ci-joint la liste des fournitures pour les classes de 6ème   du collège Pierre et Marie CURIE. Vous pouvez choisir les articles que vous souhaitez, et pas nécessairement la liste complète.</t>
  </si>
  <si>
    <t>-      une colonne pour la quantité totale pour chaque article</t>
  </si>
  <si>
    <t>-      une colonne prix unitaire de la fourniture</t>
  </si>
  <si>
    <t>-      une colonne totalisant le coût total pour chaque article</t>
  </si>
  <si>
    <t>-      une dernière ligne totalisant la totalité de la commande</t>
  </si>
  <si>
    <r>
      <rPr>
        <b/>
        <sz val="11"/>
        <color theme="1"/>
        <rFont val="Calibri"/>
        <family val="2"/>
        <scheme val="minor"/>
      </rPr>
      <t>MODE D’EMPLOI </t>
    </r>
    <r>
      <rPr>
        <sz val="11"/>
        <color theme="1"/>
        <rFont val="Calibri"/>
        <family val="2"/>
        <scheme val="minor"/>
      </rPr>
      <t>: la liste qui se trouve au verso contient</t>
    </r>
  </si>
  <si>
    <t>La commande ne sera pas prise en compte si le règlement n’est pas joint (encaissement à la livraison)</t>
  </si>
  <si>
    <r>
      <rPr>
        <sz val="10"/>
        <rFont val="Calibri"/>
        <family val="2"/>
        <scheme val="minor"/>
      </rPr>
      <t xml:space="preserve">Je choisis d’adhérer à la FCPE. Je  joins un chèque séparément du règlement de la commande, correspondant à la cotisation annuelle FCPE de 18.00 €  à l’ordre de la FCPE.
Pour plus d'informations : </t>
    </r>
    <r>
      <rPr>
        <u/>
        <sz val="10"/>
        <color theme="10"/>
        <rFont val="Calibri"/>
        <family val="2"/>
        <scheme val="minor"/>
      </rPr>
      <t xml:space="preserve">https://79.fcpe-asso.fr/pourquoi-adherer </t>
    </r>
  </si>
  <si>
    <t xml:space="preserve">LISTE </t>
  </si>
  <si>
    <t>OUI</t>
  </si>
  <si>
    <t>NON</t>
  </si>
  <si>
    <t xml:space="preserve">Veuillez sélectionner </t>
  </si>
  <si>
    <t>référence</t>
  </si>
  <si>
    <t>article</t>
  </si>
  <si>
    <t>qté</t>
  </si>
  <si>
    <t>Nom</t>
  </si>
  <si>
    <t>Montant total de la commande</t>
  </si>
  <si>
    <t>Adhésion FCPE</t>
  </si>
  <si>
    <r>
      <t xml:space="preserve">le </t>
    </r>
    <r>
      <rPr>
        <b/>
        <sz val="18"/>
        <color theme="1"/>
        <rFont val="Calibri"/>
        <family val="2"/>
      </rPr>
      <t>mercredi 26 Août 2020</t>
    </r>
  </si>
  <si>
    <t xml:space="preserve">de 9h00 à 19h30 </t>
  </si>
  <si>
    <t>PARENT / REPRÉSENTANT LÉGAL</t>
  </si>
  <si>
    <t>EPS</t>
  </si>
  <si>
    <r>
      <t xml:space="preserve">Nom </t>
    </r>
    <r>
      <rPr>
        <b/>
        <sz val="11"/>
        <color theme="5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</si>
  <si>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 xml:space="preserve">Prénom </t>
    </r>
    <r>
      <rPr>
        <b/>
        <sz val="11"/>
        <color theme="5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</si>
  <si>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CHEMISE 3 RABATS ELASTIQUES  PLASTIQUE</t>
    </r>
    <r>
      <rPr>
        <b/>
        <sz val="8"/>
        <color rgb="FF000000"/>
        <rFont val="Calibri"/>
        <family val="2"/>
      </rPr>
      <t xml:space="preserve"> jaune</t>
    </r>
  </si>
  <si>
    <t>Adresse :</t>
  </si>
  <si>
    <t>K310165</t>
  </si>
  <si>
    <r>
      <t xml:space="preserve">CAHIER 17x22 96P POLYPRO </t>
    </r>
    <r>
      <rPr>
        <b/>
        <sz val="8"/>
        <color rgb="FF000000"/>
        <rFont val="Calibri"/>
        <family val="2"/>
      </rPr>
      <t>gris</t>
    </r>
  </si>
  <si>
    <r>
      <t xml:space="preserve">Numéro de téléphone où l'on peut vous joindre </t>
    </r>
    <r>
      <rPr>
        <b/>
        <sz val="11"/>
        <color theme="5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</si>
  <si>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POUR L’ENSEMBLE DES DISCIPLINES</t>
  </si>
  <si>
    <r>
      <t xml:space="preserve">Email </t>
    </r>
    <r>
      <rPr>
        <b/>
        <sz val="11"/>
        <color theme="5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:</t>
    </r>
  </si>
  <si>
    <t>K311700</t>
  </si>
  <si>
    <r>
      <t xml:space="preserve">1 CAHIER DE TEXTES </t>
    </r>
    <r>
      <rPr>
        <b/>
        <sz val="8"/>
        <color rgb="FF000000"/>
        <rFont val="Calibri"/>
        <family val="2"/>
      </rPr>
      <t>OU</t>
    </r>
  </si>
  <si>
    <t>ÉLÈVE</t>
  </si>
  <si>
    <t>K306226</t>
  </si>
  <si>
    <t>1 AGENDA</t>
  </si>
  <si>
    <t>K311325</t>
  </si>
  <si>
    <t>1 CAHIER DE BROUILLON</t>
  </si>
  <si>
    <t>Né(e) le :</t>
  </si>
  <si>
    <t>K207232</t>
  </si>
  <si>
    <t>INTERCALAIRES x12</t>
  </si>
  <si>
    <t>*Renseignements obligatoires pour le traitement de votre commande</t>
  </si>
  <si>
    <t>K110320</t>
  </si>
  <si>
    <t>CRAYONS DE COULEURS STILNOVO (bte 12)</t>
  </si>
  <si>
    <t xml:space="preserve">LISTE FOURNITURES 6ème </t>
  </si>
  <si>
    <t>Quantité</t>
  </si>
  <si>
    <t>Prix unitaire TTC</t>
  </si>
  <si>
    <t>total</t>
  </si>
  <si>
    <t>K111203</t>
  </si>
  <si>
    <t>STYLO  bille BIC ROUGE</t>
  </si>
  <si>
    <r>
      <t xml:space="preserve">Un mail de confirmation de prise en compte de votre commande vous sera envoyé durant le mois de juillet. </t>
    </r>
    <r>
      <rPr>
        <b/>
        <sz val="10"/>
        <color rgb="FFFF0000"/>
        <rFont val="Calibri"/>
        <family val="2"/>
        <scheme val="minor"/>
      </rPr>
      <t>En l'absence de mail de confirmation</t>
    </r>
    <r>
      <rPr>
        <sz val="10"/>
        <color theme="1"/>
        <rFont val="Calibri"/>
        <family val="2"/>
        <scheme val="minor"/>
      </rPr>
      <t xml:space="preserve"> (ou de sms le cas échéant), </t>
    </r>
    <r>
      <rPr>
        <b/>
        <sz val="10"/>
        <color rgb="FFFF0000"/>
        <rFont val="Calibri"/>
        <family val="2"/>
        <scheme val="minor"/>
      </rPr>
      <t>veuillez nous contacter.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</si>
</sst>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6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6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Times New Roman"/>
      <family val="1"/>
    </font>
    <font>
      <b/>
      <sz val="8"/>
      <name val="Calibri"/>
      <family val="2"/>
    </font>
    <font>
      <b/>
      <sz val="14"/>
      <name val="Calibri"/>
      <family val="2"/>
    </font>
    <font>
      <b/>
      <sz val="14"/>
      <color theme="0"/>
      <name val="Calibri"/>
      <family val="2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4" fontId="0" fillId="0" borderId="0" xfId="1" applyFont="1"/>
    <xf numFmtId="44" fontId="6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4" fontId="6" fillId="0" borderId="7" xfId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/>
    <xf numFmtId="0" fontId="8" fillId="0" borderId="0" xfId="0" applyFont="1" applyAlignment="1">
      <alignment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44" fontId="6" fillId="0" borderId="3" xfId="1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6" borderId="1" xfId="0" applyFill="1" applyBorder="1"/>
    <xf numFmtId="0" fontId="0" fillId="0" borderId="8" xfId="0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3" xfId="0" applyFill="1" applyBorder="1"/>
    <xf numFmtId="0" fontId="0" fillId="6" borderId="7" xfId="0" applyFill="1" applyBorder="1"/>
    <xf numFmtId="0" fontId="0" fillId="6" borderId="0" xfId="0" applyFill="1"/>
    <xf numFmtId="0" fontId="0" fillId="6" borderId="1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1" applyNumberFormat="1" applyFont="1"/>
    <xf numFmtId="0" fontId="25" fillId="0" borderId="0" xfId="0" applyFont="1"/>
    <xf numFmtId="0" fontId="26" fillId="0" borderId="11" xfId="0" applyFont="1" applyBorder="1" applyAlignment="1">
      <alignment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 wrapText="1"/>
    </xf>
    <xf numFmtId="44" fontId="27" fillId="4" borderId="2" xfId="1" applyFont="1" applyFill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2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4" fillId="5" borderId="0" xfId="0" applyFont="1" applyFill="1" applyAlignment="1">
      <alignment horizontal="center"/>
    </xf>
    <xf numFmtId="0" fontId="0" fillId="0" borderId="9" xfId="1" applyNumberFormat="1" applyFont="1" applyFill="1" applyBorder="1" applyAlignment="1">
      <alignment horizontal="left"/>
    </xf>
    <xf numFmtId="0" fontId="0" fillId="0" borderId="8" xfId="1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1" applyNumberFormat="1" applyFont="1" applyBorder="1" applyAlignment="1">
      <alignment horizontal="left"/>
    </xf>
    <xf numFmtId="0" fontId="0" fillId="0" borderId="6" xfId="1" applyNumberFormat="1" applyFont="1" applyBorder="1" applyAlignment="1">
      <alignment horizontal="left"/>
    </xf>
    <xf numFmtId="44" fontId="30" fillId="2" borderId="7" xfId="1" applyFont="1" applyFill="1" applyBorder="1" applyAlignment="1">
      <alignment vertical="center" wrapText="1"/>
    </xf>
    <xf numFmtId="0" fontId="31" fillId="4" borderId="6" xfId="0" applyFont="1" applyFill="1" applyBorder="1" applyAlignment="1">
      <alignment vertical="center"/>
    </xf>
    <xf numFmtId="44" fontId="30" fillId="2" borderId="3" xfId="1" applyFont="1" applyFill="1" applyBorder="1" applyAlignment="1">
      <alignment vertical="center" wrapText="1"/>
    </xf>
    <xf numFmtId="44" fontId="30" fillId="2" borderId="1" xfId="1" applyFont="1" applyFill="1" applyBorder="1" applyAlignment="1">
      <alignment vertical="center" wrapText="1"/>
    </xf>
    <xf numFmtId="44" fontId="30" fillId="2" borderId="2" xfId="1" applyFont="1" applyFill="1" applyBorder="1" applyAlignment="1">
      <alignment vertical="center" wrapText="1"/>
    </xf>
    <xf numFmtId="0" fontId="31" fillId="4" borderId="6" xfId="0" applyFont="1" applyFill="1" applyBorder="1" applyAlignment="1">
      <alignment horizontal="left" vertical="center"/>
    </xf>
    <xf numFmtId="0" fontId="31" fillId="4" borderId="6" xfId="0" applyFont="1" applyFill="1" applyBorder="1" applyAlignment="1">
      <alignment vertical="center" wrapText="1"/>
    </xf>
    <xf numFmtId="44" fontId="33" fillId="4" borderId="1" xfId="0" applyNumberFormat="1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 wrapText="1"/>
    </xf>
    <xf numFmtId="44" fontId="33" fillId="4" borderId="1" xfId="0" applyNumberFormat="1" applyFont="1" applyFill="1" applyBorder="1" applyAlignment="1">
      <alignment horizontal="right" vertical="center" wrapText="1"/>
    </xf>
    <xf numFmtId="0" fontId="22" fillId="0" borderId="1" xfId="2" applyFont="1" applyFill="1" applyBorder="1" applyAlignment="1">
      <alignment horizontal="left" vertical="top" wrapText="1"/>
    </xf>
    <xf numFmtId="44" fontId="32" fillId="3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</cellXfs>
  <cellStyles count="3">
    <cellStyle name="Lien hypertexte" xfId="2" builtinId="8"/>
    <cellStyle name="Monétaire" xfId="1" builtinId="4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79374</xdr:rowOff>
    </xdr:from>
    <xdr:to>
      <xdr:col>4</xdr:col>
      <xdr:colOff>460375</xdr:colOff>
      <xdr:row>15</xdr:row>
      <xdr:rowOff>104774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1DB75654-9C98-4157-BDA0-39B18960853A}"/>
            </a:ext>
          </a:extLst>
        </xdr:cNvPr>
        <xdr:cNvSpPr txBox="1"/>
      </xdr:nvSpPr>
      <xdr:spPr>
        <a:xfrm>
          <a:off x="79375" y="317499"/>
          <a:ext cx="6115050" cy="31972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Vendredi 3 juillet 2020</a:t>
          </a:r>
        </a:p>
        <a:p>
          <a:pPr algn="l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l’adresse suivante :</a:t>
          </a:r>
        </a:p>
        <a:p>
          <a:pPr algn="ctr"/>
          <a:r>
            <a:rPr lang="fr-FR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APE FCPE </a:t>
          </a:r>
          <a:endParaRPr lang="fr-FR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Du collège Pierre et Marie CURIE</a:t>
          </a:r>
          <a:endParaRPr lang="fr-FR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175, rue du Maréchal Leclerc</a:t>
          </a:r>
          <a:endParaRPr lang="fr-FR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79000 NIORT </a:t>
          </a:r>
          <a:endParaRPr lang="fr-FR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Directement dans </a:t>
          </a:r>
          <a:r>
            <a:rPr lang="fr-FR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la boite aux lettres</a:t>
          </a:r>
          <a:r>
            <a:rPr lang="fr-FR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APE </a:t>
          </a:r>
          <a:r>
            <a:rPr lang="fr-FR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du Collège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 mail à l'adresse suivante : </a:t>
          </a:r>
          <a:r>
            <a:rPr lang="fr-FR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fcpe.collegecurieniort@gmail.com</a:t>
          </a:r>
        </a:p>
        <a:p>
          <a:pPr algn="ctr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fr-FR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(Accompagné du chèque de règlement à l’ordre suivant : APE collège CURIE)</a:t>
          </a:r>
        </a:p>
        <a:p>
          <a:pPr algn="ctr"/>
          <a:endParaRPr lang="fr-FR" sz="1100"/>
        </a:p>
      </xdr:txBody>
    </xdr:sp>
    <xdr:clientData/>
  </xdr:twoCellAnchor>
  <xdr:oneCellAnchor>
    <xdr:from>
      <xdr:col>1</xdr:col>
      <xdr:colOff>3176</xdr:colOff>
      <xdr:row>20</xdr:row>
      <xdr:rowOff>135255</xdr:rowOff>
    </xdr:from>
    <xdr:ext cx="625830" cy="434339"/>
    <xdr:pic>
      <xdr:nvPicPr>
        <xdr:cNvPr id="11" name="Image 10" descr="Ethique, bio, local, éco-responsable... - Lilinappy">
          <a:extLst>
            <a:ext uri="{FF2B5EF4-FFF2-40B4-BE49-F238E27FC236}">
              <a16:creationId xmlns:a16="http://schemas.microsoft.com/office/drawing/2014/main" id="{C3428048-9212-4CF3-BF81-17ABA4BB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56" y="16259175"/>
          <a:ext cx="625830" cy="434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212726</xdr:colOff>
      <xdr:row>20</xdr:row>
      <xdr:rowOff>119264</xdr:rowOff>
    </xdr:from>
    <xdr:ext cx="454024" cy="483567"/>
    <xdr:pic>
      <xdr:nvPicPr>
        <xdr:cNvPr id="15" name="Image 14">
          <a:extLst>
            <a:ext uri="{FF2B5EF4-FFF2-40B4-BE49-F238E27FC236}">
              <a16:creationId xmlns:a16="http://schemas.microsoft.com/office/drawing/2014/main" id="{D0AC0348-90F9-41E0-B25E-5C1C458ED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5746" y="16243184"/>
          <a:ext cx="454024" cy="483567"/>
        </a:xfrm>
        <a:prstGeom prst="rect">
          <a:avLst/>
        </a:prstGeom>
      </xdr:spPr>
    </xdr:pic>
    <xdr:clientData/>
  </xdr:oneCellAnchor>
  <xdr:twoCellAnchor>
    <xdr:from>
      <xdr:col>6</xdr:col>
      <xdr:colOff>12911</xdr:colOff>
      <xdr:row>0</xdr:row>
      <xdr:rowOff>174623</xdr:rowOff>
    </xdr:from>
    <xdr:to>
      <xdr:col>7</xdr:col>
      <xdr:colOff>12925</xdr:colOff>
      <xdr:row>3</xdr:row>
      <xdr:rowOff>349250</xdr:rowOff>
    </xdr:to>
    <xdr:pic>
      <xdr:nvPicPr>
        <xdr:cNvPr id="16" name="Image1">
          <a:extLst>
            <a:ext uri="{FF2B5EF4-FFF2-40B4-BE49-F238E27FC236}">
              <a16:creationId xmlns:a16="http://schemas.microsoft.com/office/drawing/2014/main" id="{6182BCE2-9604-454F-8C03-68C6141F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8071" y="11627483"/>
          <a:ext cx="861074" cy="951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837989</xdr:colOff>
      <xdr:row>4</xdr:row>
      <xdr:rowOff>294429</xdr:rowOff>
    </xdr:from>
    <xdr:ext cx="1314450" cy="868891"/>
    <xdr:pic>
      <xdr:nvPicPr>
        <xdr:cNvPr id="17" name="Image 16" descr="Résultat de recherche d'images pour &quot;photos fourniture scolaire caddie logo&quot;">
          <a:extLst>
            <a:ext uri="{FF2B5EF4-FFF2-40B4-BE49-F238E27FC236}">
              <a16:creationId xmlns:a16="http://schemas.microsoft.com/office/drawing/2014/main" id="{3EACC562-18E1-4B28-A30A-8C606E8668E0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4209" y="12920769"/>
          <a:ext cx="1314450" cy="86889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6</xdr:col>
      <xdr:colOff>247226</xdr:colOff>
      <xdr:row>12</xdr:row>
      <xdr:rowOff>56727</xdr:rowOff>
    </xdr:from>
    <xdr:to>
      <xdr:col>10</xdr:col>
      <xdr:colOff>484928</xdr:colOff>
      <xdr:row>17</xdr:row>
      <xdr:rowOff>158750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89630024-31B7-4B43-B773-FF0D691ADAE8}"/>
            </a:ext>
          </a:extLst>
        </xdr:cNvPr>
        <xdr:cNvSpPr txBox="1"/>
      </xdr:nvSpPr>
      <xdr:spPr>
        <a:xfrm>
          <a:off x="7242386" y="14359467"/>
          <a:ext cx="5625042" cy="11307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-</a:t>
          </a:r>
          <a:r>
            <a:rPr lang="fr-FR" sz="1100" baseline="0"/>
            <a:t> </a:t>
          </a:r>
          <a:r>
            <a:rPr lang="fr-FR" sz="1100"/>
            <a:t>Un coût moins important des fournitures</a:t>
          </a:r>
        </a:p>
        <a:p>
          <a:r>
            <a:rPr lang="fr-FR" sz="1100"/>
            <a:t>- La fin de la foule dans les</a:t>
          </a:r>
          <a:r>
            <a:rPr lang="fr-FR" sz="1100" baseline="0"/>
            <a:t> magasins</a:t>
          </a:r>
        </a:p>
        <a:p>
          <a:r>
            <a:rPr lang="fr-FR" sz="1100" baseline="0"/>
            <a:t>- Du matériel de qualité à prix réduit</a:t>
          </a:r>
        </a:p>
        <a:p>
          <a:r>
            <a:rPr lang="fr-FR" sz="1100" baseline="0"/>
            <a:t>- Un cartable au final plus léger à la rentrée</a:t>
          </a:r>
        </a:p>
        <a:p>
          <a:r>
            <a:rPr lang="fr-FR" sz="1100" baseline="0"/>
            <a:t>- Et un coup de pouce au financement des activitées et sorties scolaires de nos enfants par l'APE !</a:t>
          </a: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9A0AC2-9B54-4E69-B3B3-76D9AE8F4CEF}" name="Tableau1" displayName="Tableau1" ref="A5:C74" totalsRowShown="0">
  <autoFilter ref="A5:C74" xr:uid="{89A9175F-46DD-4BE2-97B8-C8610437224D}"/>
  <tableColumns count="3">
    <tableColumn id="1" xr3:uid="{DEFD016C-FFF5-4298-B22D-586E64BB58E0}" name="référence" dataDxfId="0">
      <calculatedColumnFormula>'Bon de commande 6eme'!A39</calculatedColumnFormula>
    </tableColumn>
    <tableColumn id="2" xr3:uid="{CDDA0111-E990-4E30-9F47-D60B39E48CE6}" name="article">
      <calculatedColumnFormula>'Bon de commande 6eme'!B39</calculatedColumnFormula>
    </tableColumn>
    <tableColumn id="3" xr3:uid="{7297D96C-EFB9-452C-ADF4-3C41C89C6508}" name="qté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Mé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pe.collegecurienior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661F-DAD0-4C7B-809D-F84A1A739CEC}">
  <dimension ref="A1:L114"/>
  <sheetViews>
    <sheetView showGridLines="0" tabSelected="1" showWhiteSpace="0" view="pageBreakPreview" topLeftCell="A43" zoomScale="110" zoomScaleNormal="100" zoomScaleSheetLayoutView="110" workbookViewId="0">
      <selection activeCell="C61" sqref="C61"/>
    </sheetView>
  </sheetViews>
  <sheetFormatPr baseColWidth="10" defaultRowHeight="15" x14ac:dyDescent="0.25"/>
  <cols>
    <col min="2" max="2" width="51.42578125" customWidth="1"/>
    <col min="3" max="3" width="11.5703125" style="5"/>
    <col min="4" max="4" width="11.5703125" style="6"/>
    <col min="6" max="6" width="4.28515625" customWidth="1"/>
    <col min="7" max="7" width="14.5703125" customWidth="1"/>
    <col min="8" max="8" width="42.85546875" customWidth="1"/>
  </cols>
  <sheetData>
    <row r="1" spans="1:12" s="53" customFormat="1" ht="18.75" x14ac:dyDescent="0.3">
      <c r="A1" s="45" t="s">
        <v>98</v>
      </c>
      <c r="C1" s="5"/>
      <c r="D1" s="6"/>
      <c r="H1" s="54"/>
      <c r="I1" s="54"/>
      <c r="J1" s="54"/>
      <c r="K1" s="54"/>
    </row>
    <row r="2" spans="1:12" s="53" customFormat="1" ht="28.9" customHeight="1" x14ac:dyDescent="0.25">
      <c r="C2" s="5"/>
      <c r="D2" s="6"/>
      <c r="H2" s="83" t="s">
        <v>105</v>
      </c>
      <c r="I2" s="83"/>
      <c r="J2" s="83"/>
      <c r="K2" s="83"/>
    </row>
    <row r="3" spans="1:12" s="53" customFormat="1" ht="14.45" customHeight="1" x14ac:dyDescent="0.25">
      <c r="C3" s="5"/>
      <c r="D3" s="6"/>
      <c r="H3" s="83"/>
      <c r="I3" s="83"/>
      <c r="J3" s="83"/>
      <c r="K3" s="83"/>
      <c r="L3" s="43"/>
    </row>
    <row r="4" spans="1:12" s="53" customFormat="1" ht="31.15" customHeight="1" x14ac:dyDescent="0.25">
      <c r="C4" s="5"/>
      <c r="D4" s="6"/>
      <c r="H4" s="83"/>
      <c r="I4" s="83"/>
      <c r="J4" s="83"/>
      <c r="K4" s="83"/>
      <c r="L4" s="43"/>
    </row>
    <row r="5" spans="1:12" s="53" customFormat="1" ht="31.15" customHeight="1" x14ac:dyDescent="0.25">
      <c r="C5" s="5"/>
      <c r="D5" s="6"/>
      <c r="H5" s="83"/>
      <c r="I5" s="83"/>
      <c r="J5" s="83"/>
      <c r="K5" s="83"/>
      <c r="L5" s="43"/>
    </row>
    <row r="6" spans="1:12" s="53" customFormat="1" ht="14.45" customHeight="1" x14ac:dyDescent="0.25">
      <c r="C6" s="5"/>
      <c r="D6" s="6"/>
      <c r="H6" s="83"/>
      <c r="I6" s="83"/>
      <c r="J6" s="83"/>
      <c r="K6" s="83"/>
      <c r="L6" s="43"/>
    </row>
    <row r="7" spans="1:12" s="53" customFormat="1" ht="14.45" customHeight="1" x14ac:dyDescent="0.25">
      <c r="C7" s="5"/>
      <c r="D7" s="6"/>
      <c r="H7" s="83"/>
      <c r="I7" s="83"/>
      <c r="J7" s="83"/>
      <c r="K7" s="83"/>
      <c r="L7" s="43"/>
    </row>
    <row r="8" spans="1:12" s="53" customFormat="1" ht="14.45" customHeight="1" x14ac:dyDescent="0.25">
      <c r="C8" s="5"/>
      <c r="D8" s="6"/>
      <c r="H8" s="44"/>
      <c r="I8" s="44"/>
      <c r="J8" s="44"/>
      <c r="K8" s="44"/>
      <c r="L8" s="43"/>
    </row>
    <row r="9" spans="1:12" s="53" customFormat="1" ht="14.45" customHeight="1" x14ac:dyDescent="0.25">
      <c r="C9" s="5"/>
      <c r="D9" s="6"/>
      <c r="H9" s="44"/>
      <c r="I9" s="44"/>
      <c r="J9" s="44"/>
      <c r="K9" s="44"/>
      <c r="L9" s="43"/>
    </row>
    <row r="10" spans="1:12" s="53" customFormat="1" ht="14.45" customHeight="1" x14ac:dyDescent="0.25">
      <c r="C10" s="5"/>
      <c r="D10" s="6"/>
      <c r="G10" s="84" t="s">
        <v>106</v>
      </c>
      <c r="H10" s="84"/>
      <c r="I10" s="84"/>
      <c r="J10" s="84"/>
      <c r="K10" s="84"/>
    </row>
    <row r="11" spans="1:12" s="53" customFormat="1" ht="14.45" customHeight="1" x14ac:dyDescent="0.25">
      <c r="C11" s="5"/>
      <c r="D11" s="6"/>
      <c r="G11" s="84"/>
      <c r="H11" s="84"/>
      <c r="I11" s="84"/>
      <c r="J11" s="84"/>
      <c r="K11" s="84"/>
    </row>
    <row r="12" spans="1:12" s="53" customFormat="1" x14ac:dyDescent="0.25">
      <c r="C12" s="5"/>
      <c r="D12" s="6"/>
      <c r="G12" s="84"/>
      <c r="H12" s="84"/>
      <c r="I12" s="84"/>
      <c r="J12" s="84"/>
      <c r="K12" s="84"/>
    </row>
    <row r="13" spans="1:12" s="53" customFormat="1" x14ac:dyDescent="0.25">
      <c r="C13" s="5"/>
      <c r="D13" s="6"/>
    </row>
    <row r="14" spans="1:12" s="53" customFormat="1" x14ac:dyDescent="0.25">
      <c r="C14" s="5"/>
      <c r="D14" s="6"/>
    </row>
    <row r="15" spans="1:12" s="53" customFormat="1" x14ac:dyDescent="0.25">
      <c r="C15" s="5"/>
      <c r="D15" s="6"/>
    </row>
    <row r="16" spans="1:12" s="53" customFormat="1" x14ac:dyDescent="0.25">
      <c r="C16" s="5"/>
      <c r="D16" s="6"/>
    </row>
    <row r="17" spans="1:11" s="53" customFormat="1" ht="23.25" x14ac:dyDescent="0.25">
      <c r="A17" s="81" t="s">
        <v>99</v>
      </c>
      <c r="B17" s="81"/>
      <c r="C17" s="81"/>
      <c r="D17" s="81"/>
      <c r="E17" s="81"/>
    </row>
    <row r="18" spans="1:11" s="53" customFormat="1" ht="23.25" x14ac:dyDescent="0.25">
      <c r="A18" s="81" t="s">
        <v>125</v>
      </c>
      <c r="B18" s="81"/>
      <c r="C18" s="81"/>
      <c r="D18" s="81"/>
      <c r="E18" s="81"/>
    </row>
    <row r="19" spans="1:11" s="53" customFormat="1" ht="23.45" customHeight="1" x14ac:dyDescent="0.25">
      <c r="A19" s="81" t="s">
        <v>126</v>
      </c>
      <c r="B19" s="81"/>
      <c r="C19" s="81"/>
      <c r="D19" s="81"/>
      <c r="E19" s="81"/>
      <c r="G19" s="73" t="s">
        <v>107</v>
      </c>
      <c r="H19" s="73"/>
      <c r="I19" s="73"/>
      <c r="J19" s="73"/>
      <c r="K19" s="73"/>
    </row>
    <row r="20" spans="1:11" s="53" customFormat="1" ht="15.75" x14ac:dyDescent="0.25">
      <c r="A20" s="80" t="s">
        <v>100</v>
      </c>
      <c r="B20" s="80"/>
      <c r="C20" s="80"/>
      <c r="D20" s="80"/>
      <c r="E20" s="80"/>
      <c r="G20" s="73"/>
      <c r="H20" s="73"/>
      <c r="I20" s="73"/>
      <c r="J20" s="73"/>
      <c r="K20" s="73"/>
    </row>
    <row r="21" spans="1:11" s="53" customFormat="1" x14ac:dyDescent="0.25">
      <c r="A21" s="79" t="s">
        <v>101</v>
      </c>
      <c r="B21" s="79"/>
      <c r="C21" s="79"/>
      <c r="D21" s="79"/>
      <c r="E21" s="79"/>
      <c r="G21" s="73"/>
      <c r="H21" s="73"/>
      <c r="I21" s="73"/>
      <c r="J21" s="73"/>
      <c r="K21" s="73"/>
    </row>
    <row r="22" spans="1:11" s="53" customFormat="1" ht="14.45" customHeight="1" x14ac:dyDescent="0.25">
      <c r="B22" s="82" t="s">
        <v>102</v>
      </c>
      <c r="C22" s="82"/>
      <c r="D22" s="82"/>
      <c r="G22" s="76" t="s">
        <v>112</v>
      </c>
      <c r="H22" s="76"/>
      <c r="I22" s="76"/>
      <c r="J22" s="76"/>
      <c r="K22" s="76"/>
    </row>
    <row r="23" spans="1:11" s="53" customFormat="1" ht="14.45" customHeight="1" x14ac:dyDescent="0.25">
      <c r="B23" s="82"/>
      <c r="C23" s="82"/>
      <c r="D23" s="82"/>
      <c r="G23" s="74" t="s">
        <v>108</v>
      </c>
      <c r="H23" s="74"/>
      <c r="I23" s="74"/>
      <c r="J23" s="74"/>
      <c r="K23" s="74"/>
    </row>
    <row r="24" spans="1:11" s="53" customFormat="1" ht="15.6" customHeight="1" x14ac:dyDescent="0.25">
      <c r="A24" s="77" t="s">
        <v>103</v>
      </c>
      <c r="B24" s="77"/>
      <c r="C24" s="77"/>
      <c r="D24" s="77"/>
      <c r="E24" s="77"/>
      <c r="G24" s="74" t="s">
        <v>109</v>
      </c>
      <c r="H24" s="74"/>
      <c r="I24" s="74"/>
      <c r="J24" s="74"/>
      <c r="K24" s="74"/>
    </row>
    <row r="25" spans="1:11" s="53" customFormat="1" x14ac:dyDescent="0.25">
      <c r="A25" s="77"/>
      <c r="B25" s="77"/>
      <c r="C25" s="77"/>
      <c r="D25" s="77"/>
      <c r="E25" s="77"/>
      <c r="G25" s="75" t="s">
        <v>110</v>
      </c>
      <c r="H25" s="75"/>
      <c r="I25" s="75"/>
      <c r="J25" s="75"/>
      <c r="K25" s="75"/>
    </row>
    <row r="26" spans="1:11" s="53" customFormat="1" ht="15.6" customHeight="1" x14ac:dyDescent="0.25">
      <c r="A26" s="78" t="s">
        <v>104</v>
      </c>
      <c r="B26" s="78"/>
      <c r="C26" s="78"/>
      <c r="D26" s="78"/>
      <c r="E26" s="78"/>
      <c r="G26" s="75" t="s">
        <v>111</v>
      </c>
      <c r="H26" s="75"/>
      <c r="I26" s="75"/>
      <c r="J26" s="75"/>
      <c r="K26" s="75"/>
    </row>
    <row r="27" spans="1:11" s="53" customFormat="1" ht="15.6" customHeight="1" x14ac:dyDescent="0.25">
      <c r="A27" s="78"/>
      <c r="B27" s="78"/>
      <c r="C27" s="78"/>
      <c r="D27" s="78"/>
      <c r="E27" s="78"/>
    </row>
    <row r="28" spans="1:11" s="53" customFormat="1" ht="19.149999999999999" customHeight="1" x14ac:dyDescent="0.25">
      <c r="A28" s="78"/>
      <c r="B28" s="78"/>
      <c r="C28" s="78"/>
      <c r="D28" s="78"/>
      <c r="E28" s="78"/>
    </row>
    <row r="29" spans="1:11" s="55" customFormat="1" ht="19.149999999999999" customHeight="1" x14ac:dyDescent="0.3">
      <c r="A29" s="85" t="s">
        <v>127</v>
      </c>
      <c r="B29" s="85"/>
      <c r="C29" s="85"/>
      <c r="D29" s="85"/>
      <c r="E29" s="85"/>
      <c r="G29" s="24" t="s">
        <v>128</v>
      </c>
      <c r="H29" s="25"/>
      <c r="I29" s="25"/>
      <c r="J29" s="25"/>
      <c r="K29" s="26"/>
    </row>
    <row r="30" spans="1:11" s="55" customFormat="1" x14ac:dyDescent="0.25">
      <c r="A30" s="58" t="s">
        <v>129</v>
      </c>
      <c r="B30" s="59"/>
      <c r="C30" s="60" t="s">
        <v>130</v>
      </c>
      <c r="D30" s="86"/>
      <c r="E30" s="87"/>
      <c r="G30" s="13" t="s">
        <v>27</v>
      </c>
      <c r="H30" s="21" t="s">
        <v>131</v>
      </c>
      <c r="I30" s="14"/>
      <c r="J30" s="23">
        <v>0.75</v>
      </c>
      <c r="K30" s="97">
        <f t="shared" ref="K30:K31" si="0">IFERROR(I30*J30,0)</f>
        <v>0</v>
      </c>
    </row>
    <row r="31" spans="1:11" s="55" customFormat="1" x14ac:dyDescent="0.25">
      <c r="A31" s="61" t="s">
        <v>132</v>
      </c>
      <c r="B31" s="88"/>
      <c r="C31" s="88"/>
      <c r="D31" s="88"/>
      <c r="E31" s="89"/>
      <c r="G31" s="10" t="s">
        <v>133</v>
      </c>
      <c r="H31" s="18" t="s">
        <v>134</v>
      </c>
      <c r="I31" s="11"/>
      <c r="J31" s="19">
        <v>0.5</v>
      </c>
      <c r="K31" s="99">
        <f t="shared" si="0"/>
        <v>0</v>
      </c>
    </row>
    <row r="32" spans="1:11" s="55" customFormat="1" x14ac:dyDescent="0.25">
      <c r="A32" s="62" t="s">
        <v>135</v>
      </c>
      <c r="B32" s="63"/>
      <c r="C32" s="90"/>
      <c r="D32" s="91"/>
      <c r="E32" s="92"/>
      <c r="G32" s="24" t="s">
        <v>136</v>
      </c>
      <c r="H32" s="25"/>
      <c r="I32" s="25"/>
      <c r="J32" s="25"/>
      <c r="K32" s="100"/>
    </row>
    <row r="33" spans="1:11" s="55" customFormat="1" x14ac:dyDescent="0.25">
      <c r="A33" s="58" t="s">
        <v>137</v>
      </c>
      <c r="B33" s="88"/>
      <c r="C33" s="88"/>
      <c r="D33" s="88"/>
      <c r="E33" s="89"/>
      <c r="G33" s="20" t="s">
        <v>138</v>
      </c>
      <c r="H33" s="21" t="s">
        <v>139</v>
      </c>
      <c r="I33" s="22"/>
      <c r="J33" s="23">
        <v>1.85</v>
      </c>
      <c r="K33" s="97">
        <f t="shared" ref="K33:K54" si="1">IFERROR(I33*J33,0)</f>
        <v>0</v>
      </c>
    </row>
    <row r="34" spans="1:11" s="55" customFormat="1" ht="18.75" x14ac:dyDescent="0.3">
      <c r="A34" s="85" t="s">
        <v>140</v>
      </c>
      <c r="B34" s="85"/>
      <c r="C34" s="85"/>
      <c r="D34" s="85"/>
      <c r="E34" s="85"/>
      <c r="G34" s="4" t="s">
        <v>141</v>
      </c>
      <c r="H34" s="2" t="s">
        <v>142</v>
      </c>
      <c r="I34" s="9"/>
      <c r="J34" s="7">
        <v>2.9</v>
      </c>
      <c r="K34" s="98">
        <f t="shared" si="1"/>
        <v>0</v>
      </c>
    </row>
    <row r="35" spans="1:11" s="55" customFormat="1" x14ac:dyDescent="0.25">
      <c r="A35" s="58" t="s">
        <v>129</v>
      </c>
      <c r="B35" s="59"/>
      <c r="C35" s="64" t="s">
        <v>130</v>
      </c>
      <c r="D35" s="93"/>
      <c r="E35" s="94"/>
      <c r="G35" s="4" t="s">
        <v>143</v>
      </c>
      <c r="H35" s="2" t="s">
        <v>144</v>
      </c>
      <c r="I35" s="9"/>
      <c r="J35" s="7">
        <v>0.25</v>
      </c>
      <c r="K35" s="98">
        <f t="shared" si="1"/>
        <v>0</v>
      </c>
    </row>
    <row r="36" spans="1:11" s="55" customFormat="1" x14ac:dyDescent="0.25">
      <c r="A36" s="58" t="s">
        <v>145</v>
      </c>
      <c r="B36" s="65"/>
      <c r="C36" s="5"/>
      <c r="D36" s="66"/>
      <c r="G36" s="1" t="s">
        <v>146</v>
      </c>
      <c r="H36" s="2" t="s">
        <v>147</v>
      </c>
      <c r="I36" s="9"/>
      <c r="J36" s="7">
        <v>1</v>
      </c>
      <c r="K36" s="98">
        <f t="shared" si="1"/>
        <v>0</v>
      </c>
    </row>
    <row r="37" spans="1:11" s="55" customFormat="1" x14ac:dyDescent="0.25">
      <c r="A37" s="67" t="s">
        <v>148</v>
      </c>
      <c r="C37" s="5"/>
      <c r="D37" s="66"/>
      <c r="G37" s="1" t="s">
        <v>149</v>
      </c>
      <c r="H37" s="1" t="s">
        <v>150</v>
      </c>
      <c r="I37" s="9"/>
      <c r="J37" s="8">
        <v>2.2999999999999998</v>
      </c>
      <c r="K37" s="98">
        <f t="shared" si="1"/>
        <v>0</v>
      </c>
    </row>
    <row r="38" spans="1:11" s="38" customFormat="1" ht="30" x14ac:dyDescent="0.25">
      <c r="A38" s="68"/>
      <c r="B38" s="69" t="s">
        <v>151</v>
      </c>
      <c r="C38" s="70" t="s">
        <v>152</v>
      </c>
      <c r="D38" s="71" t="s">
        <v>153</v>
      </c>
      <c r="E38" s="70" t="s">
        <v>154</v>
      </c>
      <c r="F38" s="55"/>
      <c r="G38" s="1" t="s">
        <v>155</v>
      </c>
      <c r="H38" s="2" t="s">
        <v>156</v>
      </c>
      <c r="I38" s="9"/>
      <c r="J38" s="8">
        <v>0.2</v>
      </c>
      <c r="K38" s="98">
        <f t="shared" si="1"/>
        <v>0</v>
      </c>
    </row>
    <row r="39" spans="1:11" x14ac:dyDescent="0.25">
      <c r="A39" s="33" t="s">
        <v>94</v>
      </c>
      <c r="B39" s="34"/>
      <c r="C39" s="34"/>
      <c r="D39" s="34"/>
      <c r="E39" s="35"/>
      <c r="F39" s="55"/>
      <c r="G39" s="1" t="s">
        <v>76</v>
      </c>
      <c r="H39" s="2" t="s">
        <v>56</v>
      </c>
      <c r="I39" s="9"/>
      <c r="J39" s="7">
        <v>0.2</v>
      </c>
      <c r="K39" s="98">
        <f t="shared" si="1"/>
        <v>0</v>
      </c>
    </row>
    <row r="40" spans="1:11" x14ac:dyDescent="0.25">
      <c r="A40" s="29" t="s">
        <v>0</v>
      </c>
      <c r="B40" s="30" t="s">
        <v>1</v>
      </c>
      <c r="C40" s="31"/>
      <c r="D40" s="47">
        <v>1.6</v>
      </c>
      <c r="E40" s="95">
        <f>IFERROR(C40*D40,0)</f>
        <v>0</v>
      </c>
      <c r="F40" s="55"/>
      <c r="G40" s="4" t="s">
        <v>77</v>
      </c>
      <c r="H40" s="2" t="s">
        <v>57</v>
      </c>
      <c r="I40" s="9"/>
      <c r="J40" s="7">
        <v>0.2</v>
      </c>
      <c r="K40" s="98">
        <f t="shared" si="1"/>
        <v>0</v>
      </c>
    </row>
    <row r="41" spans="1:11" x14ac:dyDescent="0.25">
      <c r="A41" s="33" t="s">
        <v>2</v>
      </c>
      <c r="B41" s="34"/>
      <c r="C41" s="34"/>
      <c r="D41" s="34"/>
      <c r="E41" s="96"/>
      <c r="F41" s="55"/>
      <c r="G41" s="4" t="s">
        <v>78</v>
      </c>
      <c r="H41" s="2" t="s">
        <v>58</v>
      </c>
      <c r="I41" s="9"/>
      <c r="J41" s="7">
        <v>0.2</v>
      </c>
      <c r="K41" s="98">
        <f t="shared" si="1"/>
        <v>0</v>
      </c>
    </row>
    <row r="42" spans="1:11" x14ac:dyDescent="0.25">
      <c r="A42" s="13" t="s">
        <v>3</v>
      </c>
      <c r="B42" s="21" t="s">
        <v>4</v>
      </c>
      <c r="C42" s="14"/>
      <c r="D42" s="51">
        <v>19</v>
      </c>
      <c r="E42" s="97">
        <f t="shared" ref="E42:E46" si="2">IFERROR(C42*D42,0)</f>
        <v>0</v>
      </c>
      <c r="F42" s="55"/>
      <c r="G42" s="4" t="s">
        <v>79</v>
      </c>
      <c r="H42" s="2" t="s">
        <v>59</v>
      </c>
      <c r="I42" s="9"/>
      <c r="J42" s="7">
        <v>0.15</v>
      </c>
      <c r="K42" s="98">
        <f t="shared" si="1"/>
        <v>0</v>
      </c>
    </row>
    <row r="43" spans="1:11" x14ac:dyDescent="0.25">
      <c r="A43" s="1" t="s">
        <v>5</v>
      </c>
      <c r="B43" s="1" t="s">
        <v>6</v>
      </c>
      <c r="C43" s="3"/>
      <c r="D43" s="8">
        <v>1</v>
      </c>
      <c r="E43" s="98">
        <f t="shared" si="2"/>
        <v>0</v>
      </c>
      <c r="F43" s="55"/>
      <c r="G43" s="4" t="s">
        <v>80</v>
      </c>
      <c r="H43" s="2" t="s">
        <v>60</v>
      </c>
      <c r="I43" s="9"/>
      <c r="J43" s="7">
        <v>0.3</v>
      </c>
      <c r="K43" s="98">
        <f t="shared" si="1"/>
        <v>0</v>
      </c>
    </row>
    <row r="44" spans="1:11" x14ac:dyDescent="0.25">
      <c r="A44" s="1" t="s">
        <v>7</v>
      </c>
      <c r="B44" s="2" t="s">
        <v>8</v>
      </c>
      <c r="C44" s="3"/>
      <c r="D44" s="8">
        <v>0.5</v>
      </c>
      <c r="E44" s="98">
        <f t="shared" si="2"/>
        <v>0</v>
      </c>
      <c r="F44" s="55"/>
      <c r="G44" s="4" t="s">
        <v>81</v>
      </c>
      <c r="H44" s="2" t="s">
        <v>61</v>
      </c>
      <c r="I44" s="9"/>
      <c r="J44" s="7">
        <v>0.5</v>
      </c>
      <c r="K44" s="98">
        <f t="shared" si="1"/>
        <v>0</v>
      </c>
    </row>
    <row r="45" spans="1:11" x14ac:dyDescent="0.25">
      <c r="A45" s="1" t="s">
        <v>9</v>
      </c>
      <c r="B45" s="2" t="s">
        <v>10</v>
      </c>
      <c r="C45" s="3"/>
      <c r="D45" s="8">
        <v>3</v>
      </c>
      <c r="E45" s="98">
        <f t="shared" si="2"/>
        <v>0</v>
      </c>
      <c r="F45" s="55"/>
      <c r="G45" s="1" t="s">
        <v>82</v>
      </c>
      <c r="H45" s="2" t="s">
        <v>62</v>
      </c>
      <c r="I45" s="3"/>
      <c r="J45" s="7">
        <v>0.15</v>
      </c>
      <c r="K45" s="98">
        <f t="shared" si="1"/>
        <v>0</v>
      </c>
    </row>
    <row r="46" spans="1:11" x14ac:dyDescent="0.25">
      <c r="A46" s="10" t="s">
        <v>11</v>
      </c>
      <c r="B46" s="10" t="s">
        <v>12</v>
      </c>
      <c r="C46" s="11"/>
      <c r="D46" s="12">
        <v>1.35</v>
      </c>
      <c r="E46" s="99">
        <f t="shared" si="2"/>
        <v>0</v>
      </c>
      <c r="F46" s="55"/>
      <c r="G46" s="1" t="s">
        <v>83</v>
      </c>
      <c r="H46" s="2" t="s">
        <v>63</v>
      </c>
      <c r="I46" s="3"/>
      <c r="J46" s="7">
        <v>2.1</v>
      </c>
      <c r="K46" s="98">
        <f t="shared" si="1"/>
        <v>0</v>
      </c>
    </row>
    <row r="47" spans="1:11" x14ac:dyDescent="0.25">
      <c r="A47" s="33" t="s">
        <v>13</v>
      </c>
      <c r="B47" s="34"/>
      <c r="C47" s="34"/>
      <c r="D47" s="34"/>
      <c r="E47" s="35"/>
      <c r="F47" s="55"/>
      <c r="G47" s="1" t="s">
        <v>84</v>
      </c>
      <c r="H47" s="2" t="s">
        <v>64</v>
      </c>
      <c r="I47" s="3"/>
      <c r="J47" s="7">
        <v>0.85</v>
      </c>
      <c r="K47" s="98">
        <f t="shared" si="1"/>
        <v>0</v>
      </c>
    </row>
    <row r="48" spans="1:11" x14ac:dyDescent="0.25">
      <c r="A48" s="13" t="s">
        <v>14</v>
      </c>
      <c r="B48" s="21" t="s">
        <v>15</v>
      </c>
      <c r="C48" s="14"/>
      <c r="D48" s="23">
        <v>1</v>
      </c>
      <c r="E48" s="97">
        <f t="shared" ref="E48:E49" si="3">IFERROR(C48*D48,0)</f>
        <v>0</v>
      </c>
      <c r="F48" s="55"/>
      <c r="G48" s="1" t="s">
        <v>85</v>
      </c>
      <c r="H48" s="2" t="s">
        <v>65</v>
      </c>
      <c r="I48" s="3"/>
      <c r="J48" s="7">
        <v>0.35</v>
      </c>
      <c r="K48" s="98">
        <f t="shared" si="1"/>
        <v>0</v>
      </c>
    </row>
    <row r="49" spans="1:12" x14ac:dyDescent="0.25">
      <c r="A49" s="10" t="s">
        <v>16</v>
      </c>
      <c r="B49" s="18" t="s">
        <v>17</v>
      </c>
      <c r="C49" s="11"/>
      <c r="D49" s="19">
        <v>6.5</v>
      </c>
      <c r="E49" s="99">
        <f t="shared" si="3"/>
        <v>0</v>
      </c>
      <c r="F49" s="55"/>
      <c r="G49" s="1" t="s">
        <v>86</v>
      </c>
      <c r="H49" s="2" t="s">
        <v>66</v>
      </c>
      <c r="I49" s="3"/>
      <c r="J49" s="7">
        <v>0.35</v>
      </c>
      <c r="K49" s="98">
        <f t="shared" si="1"/>
        <v>0</v>
      </c>
    </row>
    <row r="50" spans="1:12" ht="14.45" customHeight="1" x14ac:dyDescent="0.25">
      <c r="A50" s="33" t="s">
        <v>18</v>
      </c>
      <c r="B50" s="34"/>
      <c r="C50" s="34"/>
      <c r="D50" s="34"/>
      <c r="E50" s="96"/>
      <c r="F50" s="55"/>
      <c r="G50" s="1" t="s">
        <v>87</v>
      </c>
      <c r="H50" s="2" t="s">
        <v>67</v>
      </c>
      <c r="I50" s="3"/>
      <c r="J50" s="7">
        <v>5.95</v>
      </c>
      <c r="K50" s="98">
        <f t="shared" si="1"/>
        <v>0</v>
      </c>
    </row>
    <row r="51" spans="1:12" x14ac:dyDescent="0.25">
      <c r="A51" s="20" t="s">
        <v>19</v>
      </c>
      <c r="B51" s="21" t="s">
        <v>20</v>
      </c>
      <c r="C51" s="22"/>
      <c r="D51" s="23">
        <v>0.75</v>
      </c>
      <c r="E51" s="97">
        <f t="shared" ref="E51:E52" si="4">IFERROR(C51*D51,0)</f>
        <v>0</v>
      </c>
      <c r="F51" s="55"/>
      <c r="G51" s="1" t="s">
        <v>88</v>
      </c>
      <c r="H51" s="2" t="s">
        <v>68</v>
      </c>
      <c r="I51" s="3"/>
      <c r="J51" s="7">
        <v>2.35</v>
      </c>
      <c r="K51" s="98">
        <f t="shared" si="1"/>
        <v>0</v>
      </c>
    </row>
    <row r="52" spans="1:12" x14ac:dyDescent="0.25">
      <c r="A52" s="27" t="s">
        <v>21</v>
      </c>
      <c r="B52" s="18" t="s">
        <v>22</v>
      </c>
      <c r="C52" s="28"/>
      <c r="D52" s="19">
        <v>0.75</v>
      </c>
      <c r="E52" s="99">
        <f t="shared" si="4"/>
        <v>0</v>
      </c>
      <c r="F52" s="55"/>
      <c r="G52" s="1" t="s">
        <v>89</v>
      </c>
      <c r="H52" s="2" t="s">
        <v>69</v>
      </c>
      <c r="I52" s="3"/>
      <c r="J52" s="7">
        <v>1.65</v>
      </c>
      <c r="K52" s="98">
        <f t="shared" si="1"/>
        <v>0</v>
      </c>
    </row>
    <row r="53" spans="1:12" ht="14.45" customHeight="1" x14ac:dyDescent="0.25">
      <c r="A53" s="33" t="s">
        <v>23</v>
      </c>
      <c r="B53" s="34"/>
      <c r="C53" s="34"/>
      <c r="D53" s="34"/>
      <c r="E53" s="96"/>
      <c r="F53" s="55"/>
      <c r="G53" s="1" t="s">
        <v>90</v>
      </c>
      <c r="H53" s="2" t="s">
        <v>70</v>
      </c>
      <c r="I53" s="3"/>
      <c r="J53" s="7">
        <v>1.35</v>
      </c>
      <c r="K53" s="98">
        <f t="shared" si="1"/>
        <v>0</v>
      </c>
    </row>
    <row r="54" spans="1:12" x14ac:dyDescent="0.25">
      <c r="A54" s="36" t="s">
        <v>24</v>
      </c>
      <c r="B54" s="30" t="s">
        <v>25</v>
      </c>
      <c r="C54" s="37"/>
      <c r="D54" s="32">
        <v>1.6</v>
      </c>
      <c r="E54" s="95">
        <f>IFERROR(C54*D54,0)</f>
        <v>0</v>
      </c>
      <c r="F54" s="55"/>
      <c r="G54" s="10" t="s">
        <v>91</v>
      </c>
      <c r="H54" s="10" t="s">
        <v>71</v>
      </c>
      <c r="I54" s="11"/>
      <c r="J54" s="12">
        <v>1.1000000000000001</v>
      </c>
      <c r="K54" s="99">
        <f t="shared" si="1"/>
        <v>0</v>
      </c>
    </row>
    <row r="55" spans="1:12" ht="14.45" customHeight="1" x14ac:dyDescent="0.25">
      <c r="A55" s="33" t="s">
        <v>26</v>
      </c>
      <c r="B55" s="34"/>
      <c r="C55" s="34"/>
      <c r="D55" s="34"/>
      <c r="E55" s="96"/>
      <c r="F55" s="55"/>
      <c r="G55" s="16" t="s">
        <v>72</v>
      </c>
      <c r="H55" s="17"/>
      <c r="I55" s="17"/>
      <c r="J55" s="17"/>
      <c r="K55" s="101"/>
    </row>
    <row r="56" spans="1:12" x14ac:dyDescent="0.25">
      <c r="A56" s="36" t="s">
        <v>27</v>
      </c>
      <c r="B56" s="30" t="s">
        <v>28</v>
      </c>
      <c r="C56" s="37"/>
      <c r="D56" s="32">
        <v>0.75</v>
      </c>
      <c r="E56" s="95">
        <f>IFERROR(C56*D56,0)</f>
        <v>0</v>
      </c>
      <c r="F56" s="55"/>
      <c r="G56" s="13" t="s">
        <v>92</v>
      </c>
      <c r="H56" s="13" t="s">
        <v>73</v>
      </c>
      <c r="I56" s="14"/>
      <c r="J56" s="15">
        <v>2.5</v>
      </c>
      <c r="K56" s="97">
        <f>IFERROR(I56*J56,0)</f>
        <v>0</v>
      </c>
    </row>
    <row r="57" spans="1:12" ht="14.45" customHeight="1" x14ac:dyDescent="0.25">
      <c r="A57" s="33" t="s">
        <v>29</v>
      </c>
      <c r="B57" s="34"/>
      <c r="C57" s="34"/>
      <c r="D57" s="34"/>
      <c r="E57" s="96"/>
      <c r="F57" s="55"/>
      <c r="G57" s="48" t="s">
        <v>74</v>
      </c>
      <c r="H57" s="49"/>
      <c r="I57" s="49"/>
      <c r="J57" s="50"/>
      <c r="K57" s="102">
        <f>SUM(E40,E42:E46,E48:E49,E51:E52,E54,E56,E58,E60:E69,E71,K30:K31,K33:K54,K56)</f>
        <v>0</v>
      </c>
    </row>
    <row r="58" spans="1:12" ht="18" customHeight="1" x14ac:dyDescent="0.25">
      <c r="A58" s="36" t="s">
        <v>30</v>
      </c>
      <c r="B58" s="30" t="s">
        <v>31</v>
      </c>
      <c r="C58" s="37"/>
      <c r="D58" s="32">
        <v>0.75</v>
      </c>
      <c r="E58" s="95">
        <f>IFERROR(C58*D58,0)</f>
        <v>0</v>
      </c>
      <c r="F58" s="55"/>
      <c r="G58" s="103" t="s">
        <v>118</v>
      </c>
      <c r="H58" s="107" t="s">
        <v>114</v>
      </c>
      <c r="I58" s="107"/>
      <c r="J58" s="107"/>
      <c r="K58" s="108">
        <f>IF(G58="OUI",18,0)</f>
        <v>0</v>
      </c>
    </row>
    <row r="59" spans="1:12" ht="14.45" customHeight="1" x14ac:dyDescent="0.25">
      <c r="A59" s="33" t="s">
        <v>32</v>
      </c>
      <c r="B59" s="34"/>
      <c r="C59" s="34"/>
      <c r="D59" s="34"/>
      <c r="E59" s="96"/>
      <c r="F59" s="55"/>
      <c r="G59" s="104"/>
      <c r="H59" s="107"/>
      <c r="I59" s="107"/>
      <c r="J59" s="107"/>
      <c r="K59" s="108"/>
    </row>
    <row r="60" spans="1:12" ht="14.45" customHeight="1" x14ac:dyDescent="0.25">
      <c r="A60" s="20" t="s">
        <v>33</v>
      </c>
      <c r="B60" s="13" t="s">
        <v>34</v>
      </c>
      <c r="C60" s="22"/>
      <c r="D60" s="23">
        <v>1</v>
      </c>
      <c r="E60" s="97">
        <f t="shared" ref="E60:E69" si="5">IFERROR(C60*D60,0)</f>
        <v>0</v>
      </c>
      <c r="F60" s="55"/>
      <c r="G60" s="104"/>
      <c r="H60" s="107"/>
      <c r="I60" s="107"/>
      <c r="J60" s="107"/>
      <c r="K60" s="108"/>
    </row>
    <row r="61" spans="1:12" x14ac:dyDescent="0.25">
      <c r="A61" s="4" t="s">
        <v>35</v>
      </c>
      <c r="B61" s="1" t="s">
        <v>36</v>
      </c>
      <c r="C61" s="9"/>
      <c r="D61" s="7">
        <v>0.2</v>
      </c>
      <c r="E61" s="98">
        <f t="shared" si="5"/>
        <v>0</v>
      </c>
      <c r="F61" s="55"/>
      <c r="G61" s="104"/>
      <c r="H61" s="107"/>
      <c r="I61" s="107"/>
      <c r="J61" s="107"/>
      <c r="K61" s="108"/>
    </row>
    <row r="62" spans="1:12" ht="18" customHeight="1" x14ac:dyDescent="0.25">
      <c r="A62" s="4" t="s">
        <v>37</v>
      </c>
      <c r="B62" s="1" t="s">
        <v>38</v>
      </c>
      <c r="C62" s="9"/>
      <c r="D62" s="7">
        <v>0.15</v>
      </c>
      <c r="E62" s="98">
        <f t="shared" si="5"/>
        <v>0</v>
      </c>
      <c r="F62" s="55"/>
      <c r="G62" s="105" t="s">
        <v>75</v>
      </c>
      <c r="H62" s="105"/>
      <c r="I62" s="105"/>
      <c r="J62" s="105"/>
      <c r="K62" s="106">
        <f>SUM(K58,K56,K33:K54,K30:K31,E71,E62:E69,E60:E61,E58,E56,E54,E51:E52,E48:E49,E42:E46,E40)</f>
        <v>0</v>
      </c>
      <c r="L62" s="41"/>
    </row>
    <row r="63" spans="1:12" ht="15.6" customHeight="1" x14ac:dyDescent="0.25">
      <c r="A63" s="4" t="s">
        <v>39</v>
      </c>
      <c r="B63" s="1" t="s">
        <v>40</v>
      </c>
      <c r="C63" s="9"/>
      <c r="D63" s="7">
        <v>0.15</v>
      </c>
      <c r="E63" s="98">
        <f t="shared" si="5"/>
        <v>0</v>
      </c>
      <c r="F63" s="55"/>
      <c r="G63" s="109" t="s">
        <v>113</v>
      </c>
      <c r="H63" s="109"/>
      <c r="I63" s="109"/>
      <c r="J63" s="109"/>
      <c r="K63" s="109"/>
      <c r="L63" s="41"/>
    </row>
    <row r="64" spans="1:12" ht="19.5" customHeight="1" x14ac:dyDescent="0.25">
      <c r="A64" s="4" t="s">
        <v>41</v>
      </c>
      <c r="B64" s="1" t="s">
        <v>42</v>
      </c>
      <c r="C64" s="9"/>
      <c r="D64" s="7">
        <v>0.15</v>
      </c>
      <c r="E64" s="98">
        <f t="shared" si="5"/>
        <v>0</v>
      </c>
      <c r="F64" s="55"/>
      <c r="G64" s="109"/>
      <c r="H64" s="109"/>
      <c r="I64" s="109"/>
      <c r="J64" s="109"/>
      <c r="K64" s="109"/>
      <c r="L64" s="40"/>
    </row>
    <row r="65" spans="1:12" x14ac:dyDescent="0.25">
      <c r="A65" s="4" t="s">
        <v>43</v>
      </c>
      <c r="B65" s="2" t="s">
        <v>44</v>
      </c>
      <c r="C65" s="9"/>
      <c r="D65" s="7">
        <v>1.3</v>
      </c>
      <c r="E65" s="98">
        <f t="shared" si="5"/>
        <v>0</v>
      </c>
      <c r="F65" s="55"/>
      <c r="G65" s="110" t="s">
        <v>95</v>
      </c>
      <c r="H65" s="110"/>
      <c r="I65" s="110"/>
      <c r="J65" s="110"/>
      <c r="K65" s="110"/>
    </row>
    <row r="66" spans="1:12" x14ac:dyDescent="0.25">
      <c r="A66" s="4" t="s">
        <v>45</v>
      </c>
      <c r="B66" s="1" t="s">
        <v>46</v>
      </c>
      <c r="C66" s="9"/>
      <c r="D66" s="7">
        <v>0.2</v>
      </c>
      <c r="E66" s="98">
        <f t="shared" si="5"/>
        <v>0</v>
      </c>
      <c r="F66" s="55"/>
      <c r="G66" s="110"/>
      <c r="H66" s="110"/>
      <c r="I66" s="110"/>
      <c r="J66" s="110"/>
      <c r="K66" s="110"/>
    </row>
    <row r="67" spans="1:12" ht="14.45" customHeight="1" x14ac:dyDescent="0.25">
      <c r="A67" s="4" t="s">
        <v>47</v>
      </c>
      <c r="B67" s="1" t="s">
        <v>48</v>
      </c>
      <c r="C67" s="9"/>
      <c r="D67" s="7">
        <v>0.3</v>
      </c>
      <c r="E67" s="98">
        <f t="shared" si="5"/>
        <v>0</v>
      </c>
      <c r="F67" s="55"/>
      <c r="G67" s="55" t="s">
        <v>96</v>
      </c>
      <c r="H67" s="55"/>
      <c r="I67" s="5" t="s">
        <v>97</v>
      </c>
      <c r="J67" s="46"/>
      <c r="K67" s="46"/>
    </row>
    <row r="68" spans="1:12" ht="15" customHeight="1" x14ac:dyDescent="0.25">
      <c r="A68" s="4" t="s">
        <v>49</v>
      </c>
      <c r="B68" s="1" t="s">
        <v>50</v>
      </c>
      <c r="C68" s="9"/>
      <c r="D68" s="7">
        <v>0.5</v>
      </c>
      <c r="E68" s="98">
        <f t="shared" si="5"/>
        <v>0</v>
      </c>
      <c r="F68" s="55"/>
      <c r="G68" s="55"/>
      <c r="H68" s="56"/>
      <c r="I68" s="56"/>
      <c r="J68" s="56"/>
      <c r="K68" s="56"/>
    </row>
    <row r="69" spans="1:12" ht="14.45" customHeight="1" x14ac:dyDescent="0.25">
      <c r="A69" s="27" t="s">
        <v>51</v>
      </c>
      <c r="B69" s="10" t="s">
        <v>52</v>
      </c>
      <c r="C69" s="28"/>
      <c r="D69" s="19">
        <v>1.3</v>
      </c>
      <c r="E69" s="99">
        <f t="shared" si="5"/>
        <v>0</v>
      </c>
      <c r="F69" s="55"/>
      <c r="G69" s="111" t="s">
        <v>157</v>
      </c>
      <c r="H69" s="111"/>
      <c r="I69" s="111"/>
      <c r="J69" s="111"/>
      <c r="K69" s="111"/>
    </row>
    <row r="70" spans="1:12" ht="14.45" customHeight="1" x14ac:dyDescent="0.25">
      <c r="A70" s="24" t="s">
        <v>53</v>
      </c>
      <c r="B70" s="25"/>
      <c r="C70" s="25"/>
      <c r="D70" s="25"/>
      <c r="E70" s="100"/>
      <c r="F70" s="55"/>
      <c r="G70" s="111"/>
      <c r="H70" s="111"/>
      <c r="I70" s="111"/>
      <c r="J70" s="111"/>
      <c r="K70" s="111"/>
    </row>
    <row r="71" spans="1:12" x14ac:dyDescent="0.25">
      <c r="A71" s="1" t="s">
        <v>54</v>
      </c>
      <c r="B71" s="2" t="s">
        <v>55</v>
      </c>
      <c r="C71" s="3"/>
      <c r="D71" s="7">
        <v>2.35</v>
      </c>
      <c r="E71" s="98">
        <f>IFERROR(C71*D71,0)</f>
        <v>0</v>
      </c>
      <c r="F71" s="55"/>
      <c r="G71" s="111"/>
      <c r="H71" s="111"/>
      <c r="I71" s="111"/>
      <c r="J71" s="111"/>
      <c r="K71" s="111"/>
    </row>
    <row r="72" spans="1:12" ht="28.9" customHeight="1" x14ac:dyDescent="0.25">
      <c r="H72" s="83"/>
      <c r="I72" s="83"/>
      <c r="J72" s="83"/>
      <c r="K72" s="83"/>
    </row>
    <row r="73" spans="1:12" ht="14.45" customHeight="1" x14ac:dyDescent="0.25">
      <c r="H73" s="83"/>
      <c r="I73" s="83"/>
      <c r="J73" s="83"/>
      <c r="K73" s="83"/>
      <c r="L73" s="43"/>
    </row>
    <row r="74" spans="1:12" ht="31.15" customHeight="1" x14ac:dyDescent="0.25">
      <c r="H74" s="83"/>
      <c r="I74" s="83"/>
      <c r="J74" s="83"/>
      <c r="K74" s="83"/>
      <c r="L74" s="43"/>
    </row>
    <row r="75" spans="1:12" ht="31.15" customHeight="1" x14ac:dyDescent="0.25">
      <c r="H75" s="83"/>
      <c r="I75" s="83"/>
      <c r="J75" s="83"/>
      <c r="K75" s="83"/>
      <c r="L75" s="43"/>
    </row>
    <row r="76" spans="1:12" ht="14.45" customHeight="1" x14ac:dyDescent="0.25">
      <c r="H76" s="83"/>
      <c r="I76" s="83"/>
      <c r="J76" s="83"/>
      <c r="K76" s="83"/>
      <c r="L76" s="43"/>
    </row>
    <row r="77" spans="1:12" ht="14.45" customHeight="1" x14ac:dyDescent="0.25">
      <c r="H77" s="83"/>
      <c r="I77" s="83"/>
      <c r="J77" s="83"/>
      <c r="K77" s="83"/>
      <c r="L77" s="43"/>
    </row>
    <row r="78" spans="1:12" ht="14.45" customHeight="1" x14ac:dyDescent="0.25">
      <c r="H78" s="44"/>
      <c r="I78" s="44"/>
      <c r="J78" s="44"/>
      <c r="K78" s="44"/>
      <c r="L78" s="43"/>
    </row>
    <row r="79" spans="1:12" ht="14.45" customHeight="1" x14ac:dyDescent="0.25">
      <c r="H79" s="44"/>
      <c r="I79" s="44"/>
      <c r="J79" s="44"/>
      <c r="K79" s="44"/>
      <c r="L79" s="43"/>
    </row>
    <row r="80" spans="1:12" ht="14.45" customHeight="1" x14ac:dyDescent="0.25">
      <c r="G80" s="84"/>
      <c r="H80" s="84"/>
      <c r="I80" s="84"/>
      <c r="J80" s="84"/>
      <c r="K80" s="84"/>
    </row>
    <row r="81" spans="1:11" ht="14.45" customHeight="1" x14ac:dyDescent="0.25">
      <c r="G81" s="84"/>
      <c r="H81" s="84"/>
      <c r="I81" s="84"/>
      <c r="J81" s="84"/>
      <c r="K81" s="84"/>
    </row>
    <row r="82" spans="1:11" x14ac:dyDescent="0.25">
      <c r="G82" s="84"/>
      <c r="H82" s="84"/>
      <c r="I82" s="84"/>
      <c r="J82" s="84"/>
      <c r="K82" s="84"/>
    </row>
    <row r="87" spans="1:11" ht="23.25" x14ac:dyDescent="0.25">
      <c r="A87" s="81"/>
      <c r="B87" s="81"/>
      <c r="C87" s="81"/>
      <c r="D87" s="81"/>
      <c r="E87" s="81"/>
    </row>
    <row r="88" spans="1:11" ht="23.25" x14ac:dyDescent="0.25">
      <c r="A88" s="81"/>
      <c r="B88" s="81"/>
      <c r="C88" s="81"/>
      <c r="D88" s="81"/>
      <c r="E88" s="81"/>
    </row>
    <row r="89" spans="1:11" ht="23.45" customHeight="1" x14ac:dyDescent="0.25">
      <c r="A89" s="81"/>
      <c r="B89" s="81"/>
      <c r="C89" s="81"/>
      <c r="D89" s="81"/>
      <c r="E89" s="81"/>
      <c r="G89" s="73"/>
      <c r="H89" s="73"/>
      <c r="I89" s="73"/>
      <c r="J89" s="73"/>
      <c r="K89" s="73"/>
    </row>
    <row r="90" spans="1:11" ht="15.75" x14ac:dyDescent="0.25">
      <c r="A90" s="80"/>
      <c r="B90" s="80"/>
      <c r="C90" s="80"/>
      <c r="D90" s="80"/>
      <c r="E90" s="80"/>
      <c r="G90" s="73"/>
      <c r="H90" s="73"/>
      <c r="I90" s="73"/>
      <c r="J90" s="73"/>
      <c r="K90" s="73"/>
    </row>
    <row r="91" spans="1:11" x14ac:dyDescent="0.25">
      <c r="A91" s="79"/>
      <c r="B91" s="79"/>
      <c r="C91" s="79"/>
      <c r="D91" s="79"/>
      <c r="E91" s="79"/>
      <c r="G91" s="73"/>
      <c r="H91" s="73"/>
      <c r="I91" s="73"/>
      <c r="J91" s="73"/>
      <c r="K91" s="73"/>
    </row>
    <row r="92" spans="1:11" ht="14.45" customHeight="1" x14ac:dyDescent="0.25">
      <c r="B92" s="82"/>
      <c r="C92" s="82"/>
      <c r="D92" s="82"/>
      <c r="G92" s="76"/>
      <c r="H92" s="76"/>
      <c r="I92" s="76"/>
      <c r="J92" s="76"/>
      <c r="K92" s="76"/>
    </row>
    <row r="93" spans="1:11" ht="14.45" customHeight="1" x14ac:dyDescent="0.25">
      <c r="B93" s="82"/>
      <c r="C93" s="82"/>
      <c r="D93" s="82"/>
      <c r="G93" s="74"/>
      <c r="H93" s="74"/>
      <c r="I93" s="74"/>
      <c r="J93" s="74"/>
      <c r="K93" s="74"/>
    </row>
    <row r="94" spans="1:11" ht="15.6" customHeight="1" x14ac:dyDescent="0.25">
      <c r="A94" s="77"/>
      <c r="B94" s="77"/>
      <c r="C94" s="77"/>
      <c r="D94" s="77"/>
      <c r="E94" s="77"/>
      <c r="G94" s="74"/>
      <c r="H94" s="74"/>
      <c r="I94" s="74"/>
      <c r="J94" s="74"/>
      <c r="K94" s="74"/>
    </row>
    <row r="95" spans="1:11" x14ac:dyDescent="0.25">
      <c r="A95" s="77"/>
      <c r="B95" s="77"/>
      <c r="C95" s="77"/>
      <c r="D95" s="77"/>
      <c r="E95" s="77"/>
      <c r="G95" s="75"/>
      <c r="H95" s="75"/>
      <c r="I95" s="75"/>
      <c r="J95" s="75"/>
      <c r="K95" s="75"/>
    </row>
    <row r="96" spans="1:11" ht="15.6" customHeight="1" x14ac:dyDescent="0.25">
      <c r="A96" s="78"/>
      <c r="B96" s="78"/>
      <c r="C96" s="78"/>
      <c r="D96" s="78"/>
      <c r="E96" s="78"/>
      <c r="G96" s="75"/>
      <c r="H96" s="75"/>
      <c r="I96" s="75"/>
      <c r="J96" s="75"/>
      <c r="K96" s="75"/>
    </row>
    <row r="97" spans="1:5" ht="15.6" customHeight="1" x14ac:dyDescent="0.25">
      <c r="A97" s="78"/>
      <c r="B97" s="78"/>
      <c r="C97" s="78"/>
      <c r="D97" s="78"/>
      <c r="E97" s="78"/>
    </row>
    <row r="98" spans="1:5" ht="19.149999999999999" customHeight="1" x14ac:dyDescent="0.25">
      <c r="A98" s="78"/>
      <c r="B98" s="78"/>
      <c r="C98" s="78"/>
      <c r="D98" s="78"/>
      <c r="E98" s="78"/>
    </row>
    <row r="101" spans="1:5" ht="28.9" customHeight="1" x14ac:dyDescent="0.25"/>
    <row r="107" spans="1:5" ht="14.45" customHeight="1" x14ac:dyDescent="0.25">
      <c r="B107" s="39"/>
      <c r="C107" s="39"/>
      <c r="D107" s="39"/>
      <c r="E107" s="39"/>
    </row>
    <row r="108" spans="1:5" x14ac:dyDescent="0.25">
      <c r="A108" s="39"/>
      <c r="B108" s="39"/>
      <c r="C108" s="39"/>
      <c r="D108" s="39"/>
      <c r="E108" s="39"/>
    </row>
    <row r="109" spans="1:5" x14ac:dyDescent="0.25">
      <c r="A109" s="39"/>
      <c r="B109" s="39"/>
      <c r="C109" s="39"/>
      <c r="D109" s="39"/>
      <c r="E109" s="39"/>
    </row>
    <row r="114" spans="1:5" x14ac:dyDescent="0.25">
      <c r="A114" s="72"/>
      <c r="B114" s="72"/>
      <c r="C114" s="72"/>
      <c r="D114" s="72"/>
      <c r="E114" s="72"/>
    </row>
  </sheetData>
  <sheetProtection algorithmName="SHA-512" hashValue="1fGgzUa4aUHumgxf1RAfnoZVHz5hVYzGt0XjnBIhrZumoin7h7vi5YZy7d0TDvr7GAXJswad+RSDL2JwNvRcTA==" saltValue="XNTyBRzz9UBtZtezdBa8sA==" spinCount="100000" sheet="1" objects="1" scenarios="1" autoFilter="0"/>
  <protectedRanges>
    <protectedRange sqref="D30 B30:B31 C32 B33 B35:B36 D35 I30:I31 C40 C42:C46 C48:C49 C51:C52 C54:C56 C58 I33:I54 I56 G58 C60:C69 C71 H67 J67" name="Plage1"/>
  </protectedRanges>
  <mergeCells count="47">
    <mergeCell ref="A26:E28"/>
    <mergeCell ref="B22:D23"/>
    <mergeCell ref="G22:K22"/>
    <mergeCell ref="G23:K23"/>
    <mergeCell ref="A24:E25"/>
    <mergeCell ref="G24:K24"/>
    <mergeCell ref="G25:K25"/>
    <mergeCell ref="H2:K7"/>
    <mergeCell ref="G10:K12"/>
    <mergeCell ref="A17:E17"/>
    <mergeCell ref="A18:E18"/>
    <mergeCell ref="G19:K21"/>
    <mergeCell ref="A20:E20"/>
    <mergeCell ref="A21:E21"/>
    <mergeCell ref="A88:E88"/>
    <mergeCell ref="B92:D93"/>
    <mergeCell ref="G94:K94"/>
    <mergeCell ref="G26:K26"/>
    <mergeCell ref="A19:E19"/>
    <mergeCell ref="A87:E87"/>
    <mergeCell ref="H72:K77"/>
    <mergeCell ref="G80:K82"/>
    <mergeCell ref="A29:E29"/>
    <mergeCell ref="D30:E30"/>
    <mergeCell ref="B31:E31"/>
    <mergeCell ref="C32:E32"/>
    <mergeCell ref="B33:E33"/>
    <mergeCell ref="A34:E34"/>
    <mergeCell ref="D35:E35"/>
    <mergeCell ref="G58:G61"/>
    <mergeCell ref="A114:E114"/>
    <mergeCell ref="G89:K91"/>
    <mergeCell ref="G93:K93"/>
    <mergeCell ref="G96:K96"/>
    <mergeCell ref="G92:K92"/>
    <mergeCell ref="A94:E95"/>
    <mergeCell ref="A96:E98"/>
    <mergeCell ref="A91:E91"/>
    <mergeCell ref="A90:E90"/>
    <mergeCell ref="A89:E89"/>
    <mergeCell ref="G95:K95"/>
    <mergeCell ref="G69:K71"/>
    <mergeCell ref="H58:J61"/>
    <mergeCell ref="K58:K61"/>
    <mergeCell ref="G62:J62"/>
    <mergeCell ref="G63:K64"/>
    <mergeCell ref="G65:K66"/>
  </mergeCells>
  <hyperlinks>
    <hyperlink ref="A21" r:id="rId1" display="mailto:fcpe.collegecurieniort@gmail.com" xr:uid="{277D0E2F-52A5-4148-B303-C105133C4623}"/>
  </hyperlinks>
  <pageMargins left="0.23622047244094491" right="0.23622047244094491" top="0.74803149606299213" bottom="0.74803149606299213" header="0.31496062992125984" footer="0.31496062992125984"/>
  <pageSetup paperSize="9" scale="71" fitToHeight="2" orientation="landscape" r:id="rId2"/>
  <rowBreaks count="1" manualBreakCount="1">
    <brk id="28" max="10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7889E1-825B-4950-86AC-DACAE70D618D}">
          <x14:formula1>
            <xm:f>'AIDE FICHIER'!$A$2:$A$4</xm:f>
          </x14:formula1>
          <xm:sqref>G58:G61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6AC8-F08F-4EC1-87A2-C18311C85B1C}">
  <dimension ref="A1:C74"/>
  <sheetViews>
    <sheetView workbookViewId="0">
      <selection activeCell="E6" sqref="E6"/>
    </sheetView>
  </sheetViews>
  <sheetFormatPr baseColWidth="10" defaultRowHeight="15" x14ac:dyDescent="0.25"/>
  <cols>
    <col min="1" max="1" width="54.7109375" bestFit="1" customWidth="1"/>
    <col min="2" max="2" width="52.28515625" bestFit="1" customWidth="1"/>
  </cols>
  <sheetData>
    <row r="1" spans="1:3" x14ac:dyDescent="0.25">
      <c r="B1" s="42" t="s">
        <v>122</v>
      </c>
      <c r="C1">
        <f>'Bon de commande 6eme'!B30</f>
        <v>0</v>
      </c>
    </row>
    <row r="2" spans="1:3" x14ac:dyDescent="0.25">
      <c r="B2" s="42" t="s">
        <v>93</v>
      </c>
      <c r="C2">
        <f>'Bon de commande 6eme'!D30</f>
        <v>0</v>
      </c>
    </row>
    <row r="3" spans="1:3" x14ac:dyDescent="0.25">
      <c r="B3" s="42" t="s">
        <v>123</v>
      </c>
      <c r="C3" s="52">
        <f>'Bon de commande 6eme'!K62</f>
        <v>0</v>
      </c>
    </row>
    <row r="4" spans="1:3" x14ac:dyDescent="0.25">
      <c r="B4" s="42" t="s">
        <v>124</v>
      </c>
      <c r="C4" s="5" t="str">
        <f>IF('Bon de commande 6eme'!G58="OUI","X","")</f>
        <v/>
      </c>
    </row>
    <row r="5" spans="1:3" x14ac:dyDescent="0.25">
      <c r="A5" t="s">
        <v>119</v>
      </c>
      <c r="B5" t="s">
        <v>120</v>
      </c>
      <c r="C5" t="s">
        <v>121</v>
      </c>
    </row>
    <row r="6" spans="1:3" x14ac:dyDescent="0.25">
      <c r="A6" t="str">
        <f>'Bon de commande 6eme'!A39</f>
        <v xml:space="preserve">FRANCAIS </v>
      </c>
      <c r="B6">
        <f>'Bon de commande 6eme'!B39</f>
        <v>0</v>
      </c>
      <c r="C6">
        <f>'Bon de commande 6eme'!C39</f>
        <v>0</v>
      </c>
    </row>
    <row r="7" spans="1:3" x14ac:dyDescent="0.25">
      <c r="A7" s="57" t="str">
        <f>'Bon de commande 6eme'!A40</f>
        <v>K208383</v>
      </c>
      <c r="B7" s="57" t="str">
        <f>'Bon de commande 6eme'!B40</f>
        <v>1 CLASSEUR LEGER Bleu</v>
      </c>
      <c r="C7" s="57">
        <f>'Bon de commande 6eme'!C40</f>
        <v>0</v>
      </c>
    </row>
    <row r="8" spans="1:3" x14ac:dyDescent="0.25">
      <c r="A8" s="57" t="str">
        <f>'Bon de commande 6eme'!A41</f>
        <v>MATHEMATIQUES</v>
      </c>
      <c r="B8" s="57">
        <f>'Bon de commande 6eme'!B41</f>
        <v>0</v>
      </c>
      <c r="C8" s="57">
        <f>'Bon de commande 6eme'!C41</f>
        <v>0</v>
      </c>
    </row>
    <row r="9" spans="1:3" x14ac:dyDescent="0.25">
      <c r="A9" s="57" t="str">
        <f>'Bon de commande 6eme'!A42</f>
        <v>FX92</v>
      </c>
      <c r="B9" s="57" t="str">
        <f>'Bon de commande 6eme'!B42</f>
        <v>1 CALCULTATRICE SCIENTIQUE fx92</v>
      </c>
      <c r="C9" s="57">
        <f>'Bon de commande 6eme'!C42</f>
        <v>0</v>
      </c>
    </row>
    <row r="10" spans="1:3" x14ac:dyDescent="0.25">
      <c r="A10" s="57" t="str">
        <f>'Bon de commande 6eme'!A43</f>
        <v>K314163</v>
      </c>
      <c r="B10" s="57" t="str">
        <f>'Bon de commande 6eme'!B43</f>
        <v>1 CAHIER 96 PAGES 24x32, petits carreaux jaune</v>
      </c>
      <c r="C10" s="57">
        <f>'Bon de commande 6eme'!C43</f>
        <v>0</v>
      </c>
    </row>
    <row r="11" spans="1:3" x14ac:dyDescent="0.25">
      <c r="A11" s="57" t="str">
        <f>'Bon de commande 6eme'!A44</f>
        <v>K310122</v>
      </c>
      <c r="B11" s="57" t="str">
        <f>'Bon de commande 6eme'!B44</f>
        <v>1 CAHIER 96P PETIT FORMAT jaune</v>
      </c>
      <c r="C11" s="57">
        <f>'Bon de commande 6eme'!C44</f>
        <v>0</v>
      </c>
    </row>
    <row r="12" spans="1:3" x14ac:dyDescent="0.25">
      <c r="A12" s="57" t="str">
        <f>'Bon de commande 6eme'!A45</f>
        <v>K215480</v>
      </c>
      <c r="B12" s="57" t="str">
        <f>'Bon de commande 6eme'!B45</f>
        <v>UN COMPAS</v>
      </c>
      <c r="C12" s="57">
        <f>'Bon de commande 6eme'!C45</f>
        <v>0</v>
      </c>
    </row>
    <row r="13" spans="1:3" x14ac:dyDescent="0.25">
      <c r="A13" s="57" t="str">
        <f>'Bon de commande 6eme'!A46</f>
        <v>K601144</v>
      </c>
      <c r="B13" s="57" t="str">
        <f>'Bon de commande 6eme'!B46</f>
        <v>FEUILLES CALQUES ( x12)</v>
      </c>
      <c r="C13" s="57">
        <f>'Bon de commande 6eme'!C46</f>
        <v>0</v>
      </c>
    </row>
    <row r="14" spans="1:3" x14ac:dyDescent="0.25">
      <c r="A14" s="57" t="str">
        <f>'Bon de commande 6eme'!A47</f>
        <v>ANGLAIS</v>
      </c>
      <c r="B14" s="57">
        <f>'Bon de commande 6eme'!B47</f>
        <v>0</v>
      </c>
      <c r="C14" s="57">
        <f>'Bon de commande 6eme'!C47</f>
        <v>0</v>
      </c>
    </row>
    <row r="15" spans="1:3" x14ac:dyDescent="0.25">
      <c r="A15" s="57" t="str">
        <f>'Bon de commande 6eme'!A48</f>
        <v>K310128</v>
      </c>
      <c r="B15" s="57" t="str">
        <f>'Bon de commande 6eme'!B48</f>
        <v>1 CAHIER SANS SPIRALE 96P 24X32 GRANDS CARREAUX bleu</v>
      </c>
      <c r="C15" s="57">
        <f>'Bon de commande 6eme'!C48</f>
        <v>0</v>
      </c>
    </row>
    <row r="16" spans="1:3" x14ac:dyDescent="0.25">
      <c r="A16" s="57" t="str">
        <f>'Bon de commande 6eme'!A49</f>
        <v>DI4796041</v>
      </c>
      <c r="B16" s="57" t="str">
        <f>'Bon de commande 6eme'!B49</f>
        <v>NEW ENJOY ENGLISH 6eme WORKBOOK 2011</v>
      </c>
      <c r="C16" s="57">
        <f>'Bon de commande 6eme'!C49</f>
        <v>0</v>
      </c>
    </row>
    <row r="17" spans="1:3" x14ac:dyDescent="0.25">
      <c r="A17" s="57" t="str">
        <f>'Bon de commande 6eme'!A50</f>
        <v>HISTOIRE GEOGRAPHIE</v>
      </c>
      <c r="B17" s="57">
        <f>'Bon de commande 6eme'!B50</f>
        <v>0</v>
      </c>
      <c r="C17" s="57">
        <f>'Bon de commande 6eme'!C50</f>
        <v>0</v>
      </c>
    </row>
    <row r="18" spans="1:3" x14ac:dyDescent="0.25">
      <c r="A18" s="57" t="str">
        <f>'Bon de commande 6eme'!A51</f>
        <v>K202703</v>
      </c>
      <c r="B18" s="57" t="str">
        <f>'Bon de commande 6eme'!B51</f>
        <v>1 CHEMISE PLASTIQUE A RABATS ELASTIQUES rouge</v>
      </c>
      <c r="C18" s="57">
        <f>'Bon de commande 6eme'!C51</f>
        <v>0</v>
      </c>
    </row>
    <row r="19" spans="1:3" x14ac:dyDescent="0.25">
      <c r="A19" s="57" t="str">
        <f>'Bon de commande 6eme'!A52</f>
        <v>K202704</v>
      </c>
      <c r="B19" s="57" t="str">
        <f>'Bon de commande 6eme'!B52</f>
        <v>1 CHEMISE PLASTIQUE A RABATS  ELASTIQUES noire</v>
      </c>
      <c r="C19" s="57">
        <f>'Bon de commande 6eme'!C52</f>
        <v>0</v>
      </c>
    </row>
    <row r="20" spans="1:3" x14ac:dyDescent="0.25">
      <c r="A20" s="57" t="str">
        <f>'Bon de commande 6eme'!A53</f>
        <v>SVT / SCIENCES PHYSIQUE / TECHNOLOGIE</v>
      </c>
      <c r="B20" s="57">
        <f>'Bon de commande 6eme'!B53</f>
        <v>0</v>
      </c>
      <c r="C20" s="57">
        <f>'Bon de commande 6eme'!C53</f>
        <v>0</v>
      </c>
    </row>
    <row r="21" spans="1:3" x14ac:dyDescent="0.25">
      <c r="A21" s="57" t="str">
        <f>'Bon de commande 6eme'!A54</f>
        <v>K208385</v>
      </c>
      <c r="B21" s="57" t="str">
        <f>'Bon de commande 6eme'!B54</f>
        <v>1 CLASSEUR SOUPLE  ANN. MOYENS  transparent</v>
      </c>
      <c r="C21" s="57">
        <f>'Bon de commande 6eme'!C54</f>
        <v>0</v>
      </c>
    </row>
    <row r="22" spans="1:3" x14ac:dyDescent="0.25">
      <c r="A22" s="57" t="str">
        <f>'Bon de commande 6eme'!A55</f>
        <v xml:space="preserve"> SCIENCES PHYSIQUE </v>
      </c>
      <c r="B22" s="57">
        <f>'Bon de commande 6eme'!B55</f>
        <v>0</v>
      </c>
      <c r="C22" s="57">
        <f>'Bon de commande 6eme'!C55</f>
        <v>0</v>
      </c>
    </row>
    <row r="23" spans="1:3" x14ac:dyDescent="0.25">
      <c r="A23" s="57" t="str">
        <f>'Bon de commande 6eme'!A56</f>
        <v>K202705</v>
      </c>
      <c r="B23" s="57" t="str">
        <f>'Bon de commande 6eme'!B56</f>
        <v>1 CHEMISE A RABAT ELASTIQUE bleue</v>
      </c>
      <c r="C23" s="57">
        <f>'Bon de commande 6eme'!C56</f>
        <v>0</v>
      </c>
    </row>
    <row r="24" spans="1:3" x14ac:dyDescent="0.25">
      <c r="A24" s="57" t="str">
        <f>'Bon de commande 6eme'!A57</f>
        <v xml:space="preserve">SVT </v>
      </c>
      <c r="B24" s="57">
        <f>'Bon de commande 6eme'!B57</f>
        <v>0</v>
      </c>
      <c r="C24" s="57">
        <f>'Bon de commande 6eme'!C57</f>
        <v>0</v>
      </c>
    </row>
    <row r="25" spans="1:3" x14ac:dyDescent="0.25">
      <c r="A25" s="57" t="str">
        <f>'Bon de commande 6eme'!A58</f>
        <v>K202701</v>
      </c>
      <c r="B25" s="57" t="str">
        <f>'Bon de commande 6eme'!B58</f>
        <v>1 CHEMISE A RABAT ELASTIQUE verte</v>
      </c>
      <c r="C25" s="57">
        <f>'Bon de commande 6eme'!C58</f>
        <v>0</v>
      </c>
    </row>
    <row r="26" spans="1:3" x14ac:dyDescent="0.25">
      <c r="A26" s="57" t="str">
        <f>'Bon de commande 6eme'!A59</f>
        <v>ARTS PLASTIQUES</v>
      </c>
      <c r="B26" s="57">
        <f>'Bon de commande 6eme'!B59</f>
        <v>0</v>
      </c>
      <c r="C26" s="57">
        <f>'Bon de commande 6eme'!C59</f>
        <v>0</v>
      </c>
    </row>
    <row r="27" spans="1:3" x14ac:dyDescent="0.25">
      <c r="A27" s="57" t="str">
        <f>'Bon de commande 6eme'!A60</f>
        <v>K310176</v>
      </c>
      <c r="B27" s="57" t="str">
        <f>'Bon de commande 6eme'!B60</f>
        <v>CAHIER 96 pages blanc, grands ou petits carreaux</v>
      </c>
      <c r="C27" s="57">
        <f>'Bon de commande 6eme'!C60</f>
        <v>0</v>
      </c>
    </row>
    <row r="28" spans="1:3" x14ac:dyDescent="0.25">
      <c r="A28" s="57" t="str">
        <f>'Bon de commande 6eme'!A61</f>
        <v>K117442</v>
      </c>
      <c r="B28" s="57" t="str">
        <f>'Bon de commande 6eme'!B61</f>
        <v>1 FEUTRE NOIR</v>
      </c>
      <c r="C28" s="57">
        <f>'Bon de commande 6eme'!C61</f>
        <v>0</v>
      </c>
    </row>
    <row r="29" spans="1:3" x14ac:dyDescent="0.25">
      <c r="A29" s="57" t="str">
        <f>'Bon de commande 6eme'!A62</f>
        <v>OMYRBHB</v>
      </c>
      <c r="B29" s="57" t="str">
        <f>'Bon de commande 6eme'!B62</f>
        <v xml:space="preserve">CRAYON HB </v>
      </c>
      <c r="C29" s="57">
        <f>'Bon de commande 6eme'!C62</f>
        <v>0</v>
      </c>
    </row>
    <row r="30" spans="1:3" x14ac:dyDescent="0.25">
      <c r="A30" s="57" t="str">
        <f>'Bon de commande 6eme'!A63</f>
        <v>OMYRBH</v>
      </c>
      <c r="B30" s="57" t="str">
        <f>'Bon de commande 6eme'!B63</f>
        <v>CRAYON H</v>
      </c>
      <c r="C30" s="57">
        <f>'Bon de commande 6eme'!C63</f>
        <v>0</v>
      </c>
    </row>
    <row r="31" spans="1:3" x14ac:dyDescent="0.25">
      <c r="A31" s="57" t="str">
        <f>'Bon de commande 6eme'!A64</f>
        <v>OMYRBB</v>
      </c>
      <c r="B31" s="57" t="str">
        <f>'Bon de commande 6eme'!B64</f>
        <v>CRAYON B</v>
      </c>
      <c r="C31" s="57">
        <f>'Bon de commande 6eme'!C64</f>
        <v>0</v>
      </c>
    </row>
    <row r="32" spans="1:3" x14ac:dyDescent="0.25">
      <c r="A32" s="57" t="str">
        <f>'Bon de commande 6eme'!A65</f>
        <v>K602303</v>
      </c>
      <c r="B32" s="57" t="str">
        <f>'Bon de commande 6eme'!B65</f>
        <v>POCHETTE DE PAPIER DESSIN 24X32 180 GM2</v>
      </c>
      <c r="C32" s="57">
        <f>'Bon de commande 6eme'!C65</f>
        <v>0</v>
      </c>
    </row>
    <row r="33" spans="1:3" x14ac:dyDescent="0.25">
      <c r="A33" s="57" t="str">
        <f>'Bon de commande 6eme'!A66</f>
        <v>K750152</v>
      </c>
      <c r="B33" s="57" t="str">
        <f>'Bon de commande 6eme'!B66</f>
        <v>1 PINCEAUX RONDS N °6</v>
      </c>
      <c r="C33" s="57">
        <f>'Bon de commande 6eme'!C66</f>
        <v>0</v>
      </c>
    </row>
    <row r="34" spans="1:3" x14ac:dyDescent="0.25">
      <c r="A34" s="57" t="str">
        <f>'Bon de commande 6eme'!A67</f>
        <v>K750161</v>
      </c>
      <c r="B34" s="57" t="str">
        <f>'Bon de commande 6eme'!B67</f>
        <v>1 PINCEAUX ROND N°14</v>
      </c>
      <c r="C34" s="57">
        <f>'Bon de commande 6eme'!C67</f>
        <v>0</v>
      </c>
    </row>
    <row r="35" spans="1:3" x14ac:dyDescent="0.25">
      <c r="A35" s="57" t="str">
        <f>'Bon de commande 6eme'!A68</f>
        <v>K750803</v>
      </c>
      <c r="B35" s="57" t="str">
        <f>'Bon de commande 6eme'!B68</f>
        <v>1 PALETTE</v>
      </c>
      <c r="C35" s="57">
        <f>'Bon de commande 6eme'!C68</f>
        <v>0</v>
      </c>
    </row>
    <row r="36" spans="1:3" x14ac:dyDescent="0.25">
      <c r="A36" s="57" t="str">
        <f>'Bon de commande 6eme'!A69</f>
        <v>K750629</v>
      </c>
      <c r="B36" s="57" t="str">
        <f>'Bon de commande 6eme'!B69</f>
        <v>TUBES DE GOUACHE (rouge, jaune, bleu, noir, blanc)</v>
      </c>
      <c r="C36" s="57">
        <f>'Bon de commande 6eme'!C69</f>
        <v>0</v>
      </c>
    </row>
    <row r="37" spans="1:3" x14ac:dyDescent="0.25">
      <c r="A37" s="57" t="str">
        <f>'Bon de commande 6eme'!A70</f>
        <v>EDUCATION MUSICALE</v>
      </c>
      <c r="B37" s="57">
        <f>'Bon de commande 6eme'!B70</f>
        <v>0</v>
      </c>
      <c r="C37" s="57">
        <f>'Bon de commande 6eme'!C70</f>
        <v>0</v>
      </c>
    </row>
    <row r="38" spans="1:3" x14ac:dyDescent="0.25">
      <c r="A38" s="57" t="str">
        <f>'Bon de commande 6eme'!A71</f>
        <v>K213165</v>
      </c>
      <c r="B38" s="57" t="str">
        <f>'Bon de commande 6eme'!B71</f>
        <v>1 PORTE VUES 20 POCHETTES rouge</v>
      </c>
      <c r="C38" s="57">
        <f>'Bon de commande 6eme'!C71</f>
        <v>0</v>
      </c>
    </row>
    <row r="39" spans="1:3" x14ac:dyDescent="0.25">
      <c r="A39" s="57" t="str">
        <f>'Bon de commande 6eme'!G29</f>
        <v>EPS</v>
      </c>
      <c r="B39" s="57">
        <f>'Bon de commande 6eme'!H29</f>
        <v>0</v>
      </c>
      <c r="C39" s="57">
        <f>'Bon de commande 6eme'!I29</f>
        <v>0</v>
      </c>
    </row>
    <row r="40" spans="1:3" x14ac:dyDescent="0.25">
      <c r="A40" s="57" t="str">
        <f>'Bon de commande 6eme'!G30</f>
        <v>K202705</v>
      </c>
      <c r="B40" s="57" t="str">
        <f>'Bon de commande 6eme'!H30</f>
        <v>CHEMISE 3 RABATS ELASTIQUES  PLASTIQUE jaune</v>
      </c>
      <c r="C40" s="57">
        <f>'Bon de commande 6eme'!I30</f>
        <v>0</v>
      </c>
    </row>
    <row r="41" spans="1:3" x14ac:dyDescent="0.25">
      <c r="A41" s="57" t="str">
        <f>'Bon de commande 6eme'!G31</f>
        <v>K310165</v>
      </c>
      <c r="B41" s="57" t="str">
        <f>'Bon de commande 6eme'!H31</f>
        <v>CAHIER 17x22 96P POLYPRO gris</v>
      </c>
      <c r="C41" s="57">
        <f>'Bon de commande 6eme'!I31</f>
        <v>0</v>
      </c>
    </row>
    <row r="42" spans="1:3" x14ac:dyDescent="0.25">
      <c r="A42" s="57" t="str">
        <f>'Bon de commande 6eme'!G32</f>
        <v>POUR L’ENSEMBLE DES DISCIPLINES</v>
      </c>
      <c r="B42" s="57">
        <f>'Bon de commande 6eme'!H32</f>
        <v>0</v>
      </c>
      <c r="C42" s="57">
        <f>'Bon de commande 6eme'!I32</f>
        <v>0</v>
      </c>
    </row>
    <row r="43" spans="1:3" x14ac:dyDescent="0.25">
      <c r="A43" s="57" t="str">
        <f>'Bon de commande 6eme'!G33</f>
        <v>K311700</v>
      </c>
      <c r="B43" s="57" t="str">
        <f>'Bon de commande 6eme'!H33</f>
        <v>1 CAHIER DE TEXTES OU</v>
      </c>
      <c r="C43" s="57">
        <f>'Bon de commande 6eme'!I33</f>
        <v>0</v>
      </c>
    </row>
    <row r="44" spans="1:3" x14ac:dyDescent="0.25">
      <c r="A44" s="57" t="str">
        <f>'Bon de commande 6eme'!G34</f>
        <v>K306226</v>
      </c>
      <c r="B44" s="57" t="str">
        <f>'Bon de commande 6eme'!H34</f>
        <v>1 AGENDA</v>
      </c>
      <c r="C44" s="57">
        <f>'Bon de commande 6eme'!I34</f>
        <v>0</v>
      </c>
    </row>
    <row r="45" spans="1:3" x14ac:dyDescent="0.25">
      <c r="A45" s="57" t="str">
        <f>'Bon de commande 6eme'!G35</f>
        <v>K311325</v>
      </c>
      <c r="B45" s="57" t="str">
        <f>'Bon de commande 6eme'!H35</f>
        <v>1 CAHIER DE BROUILLON</v>
      </c>
      <c r="C45" s="57">
        <f>'Bon de commande 6eme'!I35</f>
        <v>0</v>
      </c>
    </row>
    <row r="46" spans="1:3" x14ac:dyDescent="0.25">
      <c r="A46" s="57" t="str">
        <f>'Bon de commande 6eme'!G36</f>
        <v>K207232</v>
      </c>
      <c r="B46" s="57" t="str">
        <f>'Bon de commande 6eme'!H36</f>
        <v>INTERCALAIRES x12</v>
      </c>
      <c r="C46" s="57">
        <f>'Bon de commande 6eme'!I36</f>
        <v>0</v>
      </c>
    </row>
    <row r="47" spans="1:3" x14ac:dyDescent="0.25">
      <c r="A47" s="57" t="str">
        <f>'Bon de commande 6eme'!G37</f>
        <v>K110320</v>
      </c>
      <c r="B47" s="57" t="str">
        <f>'Bon de commande 6eme'!H37</f>
        <v>CRAYONS DE COULEURS STILNOVO (bte 12)</v>
      </c>
      <c r="C47" s="57">
        <f>'Bon de commande 6eme'!I37</f>
        <v>0</v>
      </c>
    </row>
    <row r="48" spans="1:3" x14ac:dyDescent="0.25">
      <c r="A48" s="57" t="str">
        <f>'Bon de commande 6eme'!G38</f>
        <v>K111203</v>
      </c>
      <c r="B48" s="57" t="str">
        <f>'Bon de commande 6eme'!H38</f>
        <v>STYLO  bille BIC ROUGE</v>
      </c>
      <c r="C48" s="57">
        <f>'Bon de commande 6eme'!I38</f>
        <v>0</v>
      </c>
    </row>
    <row r="49" spans="1:3" x14ac:dyDescent="0.25">
      <c r="A49" s="57" t="str">
        <f>'Bon de commande 6eme'!G39</f>
        <v>K111204</v>
      </c>
      <c r="B49" s="57" t="str">
        <f>'Bon de commande 6eme'!H39</f>
        <v>STYLO  bille BIC VERT</v>
      </c>
      <c r="C49" s="57">
        <f>'Bon de commande 6eme'!I39</f>
        <v>0</v>
      </c>
    </row>
    <row r="50" spans="1:3" x14ac:dyDescent="0.25">
      <c r="A50" s="57" t="str">
        <f>'Bon de commande 6eme'!G40</f>
        <v>K111202</v>
      </c>
      <c r="B50" s="57" t="str">
        <f>'Bon de commande 6eme'!H40</f>
        <v>STYLO   bille BIC NOIR</v>
      </c>
      <c r="C50" s="57">
        <f>'Bon de commande 6eme'!I40</f>
        <v>0</v>
      </c>
    </row>
    <row r="51" spans="1:3" x14ac:dyDescent="0.25">
      <c r="A51" s="57" t="str">
        <f>'Bon de commande 6eme'!G41</f>
        <v>K111201</v>
      </c>
      <c r="B51" s="57" t="str">
        <f>'Bon de commande 6eme'!H41</f>
        <v>STYLO  bille BIC BLEU</v>
      </c>
      <c r="C51" s="57">
        <f>'Bon de commande 6eme'!I41</f>
        <v>0</v>
      </c>
    </row>
    <row r="52" spans="1:3" x14ac:dyDescent="0.25">
      <c r="A52" s="57" t="str">
        <f>'Bon de commande 6eme'!G42</f>
        <v>OMYROBHB</v>
      </c>
      <c r="B52" s="57" t="str">
        <f>'Bon de commande 6eme'!H42</f>
        <v>CRAYON DE PAPIER HB</v>
      </c>
      <c r="C52" s="57">
        <f>'Bon de commande 6eme'!I42</f>
        <v>0</v>
      </c>
    </row>
    <row r="53" spans="1:3" x14ac:dyDescent="0.25">
      <c r="A53" s="57" t="str">
        <f>'Bon de commande 6eme'!G43</f>
        <v>K126406</v>
      </c>
      <c r="B53" s="57" t="str">
        <f>'Bon de commande 6eme'!H43</f>
        <v xml:space="preserve">REGLE  plate 30cm graduée </v>
      </c>
      <c r="C53" s="57">
        <f>'Bon de commande 6eme'!I43</f>
        <v>0</v>
      </c>
    </row>
    <row r="54" spans="1:3" x14ac:dyDescent="0.25">
      <c r="A54" s="57" t="str">
        <f>'Bon de commande 6eme'!G44</f>
        <v>K103205</v>
      </c>
      <c r="B54" s="57" t="str">
        <f>'Bon de commande 6eme'!H44</f>
        <v>PAIRE DE CISEAUX bout ronds 15 cm ambidextre</v>
      </c>
      <c r="C54" s="57">
        <f>'Bon de commande 6eme'!I44</f>
        <v>0</v>
      </c>
    </row>
    <row r="55" spans="1:3" x14ac:dyDescent="0.25">
      <c r="A55" s="57" t="str">
        <f>'Bon de commande 6eme'!G45</f>
        <v>K109005</v>
      </c>
      <c r="B55" s="57" t="str">
        <f>'Bon de commande 6eme'!H45</f>
        <v xml:space="preserve">GOMME  plastique </v>
      </c>
      <c r="C55" s="57">
        <f>'Bon de commande 6eme'!I45</f>
        <v>0</v>
      </c>
    </row>
    <row r="56" spans="1:3" x14ac:dyDescent="0.25">
      <c r="A56" s="57" t="str">
        <f>'Bon de commande 6eme'!G46</f>
        <v>K123014</v>
      </c>
      <c r="B56" s="57" t="str">
        <f>'Bon de commande 6eme'!H46</f>
        <v>COLLE EN STICK UHU 40g</v>
      </c>
      <c r="C56" s="57">
        <f>'Bon de commande 6eme'!I46</f>
        <v>0</v>
      </c>
    </row>
    <row r="57" spans="1:3" x14ac:dyDescent="0.25">
      <c r="A57" s="57" t="str">
        <f>'Bon de commande 6eme'!G47</f>
        <v>K127109</v>
      </c>
      <c r="B57" s="57" t="str">
        <f>'Bon de commande 6eme'!H47</f>
        <v>Taille crayon métal + réserve</v>
      </c>
      <c r="C57" s="57">
        <f>'Bon de commande 6eme'!I47</f>
        <v>0</v>
      </c>
    </row>
    <row r="58" spans="1:3" x14ac:dyDescent="0.25">
      <c r="A58" s="57" t="str">
        <f>'Bon de commande 6eme'!G48</f>
        <v>K120534</v>
      </c>
      <c r="B58" s="57" t="str">
        <f>'Bon de commande 6eme'!H48</f>
        <v>SURLIGNEUR VERT</v>
      </c>
      <c r="C58" s="57">
        <f>'Bon de commande 6eme'!I48</f>
        <v>0</v>
      </c>
    </row>
    <row r="59" spans="1:3" x14ac:dyDescent="0.25">
      <c r="A59" s="57" t="str">
        <f>'Bon de commande 6eme'!G49</f>
        <v>K120537</v>
      </c>
      <c r="B59" s="57" t="str">
        <f>'Bon de commande 6eme'!H49</f>
        <v>SURLIGNEUR ROSE</v>
      </c>
      <c r="C59" s="57">
        <f>'Bon de commande 6eme'!I49</f>
        <v>0</v>
      </c>
    </row>
    <row r="60" spans="1:3" x14ac:dyDescent="0.25">
      <c r="A60" s="57" t="str">
        <f>'Bon de commande 6eme'!G50</f>
        <v>K807644</v>
      </c>
      <c r="B60" s="57" t="str">
        <f>'Bon de commande 6eme'!H50</f>
        <v xml:space="preserve">1 CLE USB 8 GB </v>
      </c>
      <c r="C60" s="57">
        <f>'Bon de commande 6eme'!I50</f>
        <v>0</v>
      </c>
    </row>
    <row r="61" spans="1:3" x14ac:dyDescent="0.25">
      <c r="A61" s="57" t="str">
        <f>'Bon de commande 6eme'!G51</f>
        <v>K210206</v>
      </c>
      <c r="B61" s="57" t="str">
        <f>'Bon de commande 6eme'!H51</f>
        <v>POCHETTES PLATIFIEES lot de 50</v>
      </c>
      <c r="C61" s="57">
        <f>'Bon de commande 6eme'!I51</f>
        <v>0</v>
      </c>
    </row>
    <row r="62" spans="1:3" x14ac:dyDescent="0.25">
      <c r="A62" s="57" t="str">
        <f>'Bon de commande 6eme'!G52</f>
        <v>K312270</v>
      </c>
      <c r="B62" s="57" t="str">
        <f>'Bon de commande 6eme'!H52</f>
        <v>FEUILLES SIMPLES PERF GRDS CARREAUX ( 400 P)</v>
      </c>
      <c r="C62" s="57">
        <f>'Bon de commande 6eme'!I52</f>
        <v>0</v>
      </c>
    </row>
    <row r="63" spans="1:3" x14ac:dyDescent="0.25">
      <c r="A63" s="57" t="str">
        <f>'Bon de commande 6eme'!G53</f>
        <v>K312313</v>
      </c>
      <c r="B63" s="57" t="str">
        <f>'Bon de commande 6eme'!H53</f>
        <v>FEUILLES DOUBLES GRANDS CARREAUX (200P)</v>
      </c>
      <c r="C63" s="57">
        <f>'Bon de commande 6eme'!I53</f>
        <v>0</v>
      </c>
    </row>
    <row r="64" spans="1:3" x14ac:dyDescent="0.25">
      <c r="A64" s="57" t="str">
        <f>'Bon de commande 6eme'!G54</f>
        <v>K312241</v>
      </c>
      <c r="B64" s="57" t="str">
        <f>'Bon de commande 6eme'!H54</f>
        <v>FEUILLES BLANCHES  DESSIN PERFOREES GD FORMAT</v>
      </c>
      <c r="C64" s="57">
        <f>'Bon de commande 6eme'!I54</f>
        <v>0</v>
      </c>
    </row>
    <row r="65" spans="1:3" x14ac:dyDescent="0.25">
      <c r="A65" s="57" t="str">
        <f>'Bon de commande 6eme'!G55</f>
        <v>CDI</v>
      </c>
      <c r="B65" s="57">
        <f>'Bon de commande 6eme'!H55</f>
        <v>0</v>
      </c>
      <c r="C65" s="57">
        <f>'Bon de commande 6eme'!I55</f>
        <v>0</v>
      </c>
    </row>
    <row r="66" spans="1:3" x14ac:dyDescent="0.25">
      <c r="A66" s="57" t="str">
        <f>'Bon de commande 6eme'!G56</f>
        <v>K231217</v>
      </c>
      <c r="B66" s="57" t="str">
        <f>'Bon de commande 6eme'!H56</f>
        <v>PORTE VUES  30 pochettes bleu</v>
      </c>
      <c r="C66" s="57">
        <f>'Bon de commande 6eme'!I56</f>
        <v>0</v>
      </c>
    </row>
    <row r="67" spans="1:3" x14ac:dyDescent="0.25">
      <c r="A67" s="57"/>
      <c r="C67" s="57"/>
    </row>
    <row r="68" spans="1:3" x14ac:dyDescent="0.25">
      <c r="A68" s="57"/>
      <c r="C68" s="57"/>
    </row>
    <row r="69" spans="1:3" x14ac:dyDescent="0.25">
      <c r="A69" s="57"/>
      <c r="C69" s="57"/>
    </row>
    <row r="70" spans="1:3" x14ac:dyDescent="0.25">
      <c r="A70" s="57"/>
      <c r="C70" s="57"/>
    </row>
    <row r="71" spans="1:3" x14ac:dyDescent="0.25">
      <c r="A71" s="57"/>
      <c r="C71" s="57"/>
    </row>
    <row r="72" spans="1:3" x14ac:dyDescent="0.25">
      <c r="A72" s="57"/>
      <c r="C72" s="57"/>
    </row>
    <row r="73" spans="1:3" x14ac:dyDescent="0.25">
      <c r="A73" s="57"/>
      <c r="C73" s="57"/>
    </row>
    <row r="74" spans="1:3" x14ac:dyDescent="0.25">
      <c r="A74" s="57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CFF4-F569-4234-A858-819F8E751A53}">
  <dimension ref="A1:A4"/>
  <sheetViews>
    <sheetView workbookViewId="0">
      <selection activeCell="E6" sqref="E6"/>
    </sheetView>
  </sheetViews>
  <sheetFormatPr baseColWidth="10" defaultRowHeight="15" x14ac:dyDescent="0.25"/>
  <sheetData>
    <row r="1" spans="1:1" x14ac:dyDescent="0.25">
      <c r="A1" t="s">
        <v>115</v>
      </c>
    </row>
    <row r="2" spans="1:1" x14ac:dyDescent="0.25">
      <c r="A2" t="s">
        <v>118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Bon de commande 6eme</vt:lpstr>
      <vt:lpstr>Récupération données </vt:lpstr>
      <vt:lpstr>AIDE FICHIER</vt:lpstr>
      <vt:lpstr>'Bon de commande 6eme'!Zone_d_impression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Caillet</dc:creator>
  <cp:lastModifiedBy>Amé LIE</cp:lastModifiedBy>
  <cp:lastPrinted>2020-06-01T15:47:05Z</cp:lastPrinted>
  <dcterms:created xsi:type="dcterms:W3CDTF">2020-05-17T15:02:37Z</dcterms:created>
  <dcterms:modified xsi:type="dcterms:W3CDTF">2020-06-01T16:44:09Z</dcterms:modified>
</cp:coreProperties>
</file>