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https://d.docs.live.net/3fe770380b4ed807/Documents/college curie/"/>
    </mc:Choice>
  </mc:AlternateContent>
  <xr:revisionPtr revIDLastSave="357" documentId="8_{CC97191D-5D4D-4F7D-A2E5-07DADB8F9F50}" xr6:coauthVersionLast="45" xr6:coauthVersionMax="45" xr10:uidLastSave="{79523D2E-8987-4D20-A295-297B79D96B06}"/>
  <workbookProtection workbookAlgorithmName="SHA-512" workbookHashValue="XtcOKBWsKbumupIKNukCUkVzEcK1TlZESBg9aFDuwzS2JzJtNTbKjTwmBZTBeFgrFYgeEIGRXWItUVzjGduKkQ==" workbookSaltValue="vuZhw9scQxuKGcReQN/ZEA==" workbookSpinCount="100000" lockStructure="1"/>
  <bookViews>
    <workbookView xWindow="-120" yWindow="-120" windowWidth="24240" windowHeight="13140" xr2:uid="{BB6148F9-AB67-46FE-9BD6-D28D213723B9}"/>
  </bookViews>
  <sheets>
    <sheet name="Bon de commande" sheetId="1" r:id="rId1"/>
    <sheet name="Récupération données " sheetId="3" state="hidden" r:id="rId2"/>
    <sheet name="AIDE FICHIER" sheetId="2" state="hidden" r:id="rId3"/>
  </sheets>
  <definedNames>
    <definedName name="_xlnm.Print_Area" localSheetId="0">'Bon de commande'!$A$1:$K$79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8" i="1" l="1"/>
  <c r="E72" i="1"/>
  <c r="E70" i="1"/>
  <c r="E68" i="1"/>
  <c r="E66" i="1"/>
  <c r="E64" i="1"/>
  <c r="E62" i="1"/>
  <c r="E60" i="1"/>
  <c r="E58" i="1"/>
  <c r="E57" i="1"/>
  <c r="K37" i="1"/>
  <c r="K36" i="1"/>
  <c r="K35" i="1"/>
  <c r="K34" i="1"/>
  <c r="K33" i="1"/>
  <c r="K32" i="1"/>
  <c r="K31" i="1"/>
  <c r="K30" i="1"/>
  <c r="K39" i="1"/>
  <c r="K38" i="1"/>
  <c r="K41" i="1"/>
  <c r="K66" i="1"/>
  <c r="K65" i="1"/>
  <c r="K64" i="1"/>
  <c r="K63" i="1"/>
  <c r="K62" i="1"/>
  <c r="K61" i="1"/>
  <c r="K60" i="1"/>
  <c r="K59" i="1"/>
  <c r="K58" i="1"/>
  <c r="K57" i="1"/>
  <c r="K56" i="1"/>
  <c r="K55" i="1"/>
  <c r="K54" i="1"/>
  <c r="K53" i="1"/>
  <c r="K52" i="1"/>
  <c r="K51" i="1"/>
  <c r="K50" i="1"/>
  <c r="K49" i="1"/>
  <c r="K48" i="1"/>
  <c r="K47" i="1"/>
  <c r="K46" i="1"/>
  <c r="K45" i="1"/>
  <c r="K44" i="1"/>
  <c r="K43" i="1"/>
  <c r="E55" i="1"/>
  <c r="E53" i="1"/>
  <c r="E51" i="1"/>
  <c r="E50" i="1"/>
  <c r="E49" i="1"/>
  <c r="E48" i="1"/>
  <c r="E47" i="1"/>
  <c r="E45" i="1"/>
  <c r="E43" i="1"/>
  <c r="E42" i="1"/>
  <c r="K67" i="1" s="1"/>
  <c r="E40" i="1"/>
  <c r="K72" i="1" l="1"/>
  <c r="A8" i="3"/>
  <c r="B8" i="3"/>
  <c r="C8" i="3"/>
  <c r="A10" i="3"/>
  <c r="B10" i="3"/>
  <c r="C10" i="3"/>
  <c r="A13" i="3"/>
  <c r="B13" i="3"/>
  <c r="C13" i="3"/>
  <c r="A15" i="3"/>
  <c r="B15" i="3"/>
  <c r="C15" i="3"/>
  <c r="A21" i="3"/>
  <c r="B21" i="3"/>
  <c r="C21" i="3"/>
  <c r="A23" i="3"/>
  <c r="B23" i="3"/>
  <c r="C23" i="3"/>
  <c r="A25" i="3"/>
  <c r="B25" i="3"/>
  <c r="C25" i="3"/>
  <c r="A28" i="3"/>
  <c r="B28" i="3"/>
  <c r="C28" i="3"/>
  <c r="A30" i="3"/>
  <c r="B30" i="3"/>
  <c r="C30" i="3"/>
  <c r="A32" i="3"/>
  <c r="B32" i="3"/>
  <c r="C32" i="3"/>
  <c r="A34" i="3"/>
  <c r="B34" i="3"/>
  <c r="C34" i="3"/>
  <c r="A36" i="3"/>
  <c r="B36" i="3"/>
  <c r="C36" i="3"/>
  <c r="A38" i="3"/>
  <c r="B38" i="3"/>
  <c r="C38" i="3"/>
  <c r="A40" i="3"/>
  <c r="B40" i="3"/>
  <c r="C40" i="3"/>
  <c r="A42" i="3"/>
  <c r="B42" i="3"/>
  <c r="C42" i="3"/>
  <c r="A53" i="3"/>
  <c r="B53" i="3"/>
  <c r="C53" i="3"/>
  <c r="A55" i="3"/>
  <c r="B55" i="3"/>
  <c r="C55" i="3"/>
  <c r="C4" i="3"/>
  <c r="C3" i="3"/>
  <c r="C2" i="3"/>
  <c r="A70" i="3"/>
  <c r="B70" i="3"/>
  <c r="C70" i="3"/>
  <c r="A71" i="3"/>
  <c r="B71" i="3"/>
  <c r="C71" i="3"/>
  <c r="A72" i="3"/>
  <c r="B72" i="3"/>
  <c r="C72" i="3"/>
  <c r="A73" i="3"/>
  <c r="B73" i="3"/>
  <c r="C73" i="3"/>
  <c r="A74" i="3"/>
  <c r="B74" i="3"/>
  <c r="C74" i="3"/>
  <c r="A75" i="3"/>
  <c r="B75" i="3"/>
  <c r="C75" i="3"/>
  <c r="A76" i="3"/>
  <c r="B76" i="3"/>
  <c r="C76" i="3"/>
  <c r="A77" i="3"/>
  <c r="B77" i="3"/>
  <c r="C77" i="3"/>
  <c r="A78" i="3"/>
  <c r="B78" i="3"/>
  <c r="C78" i="3"/>
  <c r="A79" i="3"/>
  <c r="B79" i="3"/>
  <c r="C79" i="3"/>
  <c r="A43" i="3"/>
  <c r="B43" i="3"/>
  <c r="C43" i="3"/>
  <c r="A44" i="3"/>
  <c r="B44" i="3"/>
  <c r="C44" i="3"/>
  <c r="A45" i="3"/>
  <c r="B45" i="3"/>
  <c r="C45" i="3"/>
  <c r="A46" i="3"/>
  <c r="B46" i="3"/>
  <c r="C46" i="3"/>
  <c r="A47" i="3"/>
  <c r="B47" i="3"/>
  <c r="C47" i="3"/>
  <c r="A48" i="3"/>
  <c r="B48" i="3"/>
  <c r="C48" i="3"/>
  <c r="A49" i="3"/>
  <c r="B49" i="3"/>
  <c r="C49" i="3"/>
  <c r="A50" i="3"/>
  <c r="B50" i="3"/>
  <c r="C50" i="3"/>
  <c r="A51" i="3"/>
  <c r="B51" i="3"/>
  <c r="C51" i="3"/>
  <c r="A52" i="3"/>
  <c r="B52" i="3"/>
  <c r="C52" i="3"/>
  <c r="A54" i="3"/>
  <c r="B54" i="3"/>
  <c r="C54" i="3"/>
  <c r="A56" i="3"/>
  <c r="B56" i="3"/>
  <c r="C56" i="3"/>
  <c r="A57" i="3"/>
  <c r="B57" i="3"/>
  <c r="C57" i="3"/>
  <c r="A58" i="3"/>
  <c r="B58" i="3"/>
  <c r="C58" i="3"/>
  <c r="A59" i="3"/>
  <c r="B59" i="3"/>
  <c r="C59" i="3"/>
  <c r="A60" i="3"/>
  <c r="B60" i="3"/>
  <c r="C60" i="3"/>
  <c r="A61" i="3"/>
  <c r="B61" i="3"/>
  <c r="C61" i="3"/>
  <c r="A62" i="3"/>
  <c r="B62" i="3"/>
  <c r="C62" i="3"/>
  <c r="A63" i="3"/>
  <c r="B63" i="3"/>
  <c r="C63" i="3"/>
  <c r="A64" i="3"/>
  <c r="B64" i="3"/>
  <c r="C64" i="3"/>
  <c r="A65" i="3"/>
  <c r="B65" i="3"/>
  <c r="C65" i="3"/>
  <c r="A66" i="3"/>
  <c r="B66" i="3"/>
  <c r="C66" i="3"/>
  <c r="A67" i="3"/>
  <c r="B67" i="3"/>
  <c r="C67" i="3"/>
  <c r="A68" i="3"/>
  <c r="B68" i="3"/>
  <c r="C68" i="3"/>
  <c r="A69" i="3"/>
  <c r="B69" i="3"/>
  <c r="C69" i="3"/>
  <c r="A9" i="3"/>
  <c r="B9" i="3"/>
  <c r="C9" i="3"/>
  <c r="A11" i="3"/>
  <c r="B11" i="3"/>
  <c r="C11" i="3"/>
  <c r="A12" i="3"/>
  <c r="B12" i="3"/>
  <c r="C12" i="3"/>
  <c r="A14" i="3"/>
  <c r="B14" i="3"/>
  <c r="C14" i="3"/>
  <c r="A16" i="3"/>
  <c r="B16" i="3"/>
  <c r="C16" i="3"/>
  <c r="A17" i="3"/>
  <c r="B17" i="3"/>
  <c r="C17" i="3"/>
  <c r="A18" i="3"/>
  <c r="B18" i="3"/>
  <c r="C18" i="3"/>
  <c r="A19" i="3"/>
  <c r="B19" i="3"/>
  <c r="C19" i="3"/>
  <c r="A20" i="3"/>
  <c r="B20" i="3"/>
  <c r="C20" i="3"/>
  <c r="A22" i="3"/>
  <c r="B22" i="3"/>
  <c r="C22" i="3"/>
  <c r="A24" i="3"/>
  <c r="B24" i="3"/>
  <c r="C24" i="3"/>
  <c r="A26" i="3"/>
  <c r="B26" i="3"/>
  <c r="C26" i="3"/>
  <c r="A27" i="3"/>
  <c r="B27" i="3"/>
  <c r="C27" i="3"/>
  <c r="A29" i="3"/>
  <c r="B29" i="3"/>
  <c r="C29" i="3"/>
  <c r="A31" i="3"/>
  <c r="B31" i="3"/>
  <c r="C31" i="3"/>
  <c r="A33" i="3"/>
  <c r="B33" i="3"/>
  <c r="C33" i="3"/>
  <c r="A35" i="3"/>
  <c r="B35" i="3"/>
  <c r="C35" i="3"/>
  <c r="A37" i="3"/>
  <c r="B37" i="3"/>
  <c r="C37" i="3"/>
  <c r="A39" i="3"/>
  <c r="B39" i="3"/>
  <c r="C39" i="3"/>
  <c r="A41" i="3"/>
  <c r="B41" i="3"/>
  <c r="C41" i="3"/>
  <c r="C6" i="3"/>
  <c r="C1" i="3"/>
  <c r="C5" i="3" l="1"/>
</calcChain>
</file>

<file path=xl/sharedStrings.xml><?xml version="1.0" encoding="utf-8"?>
<sst xmlns="http://schemas.openxmlformats.org/spreadsheetml/2006/main" count="182" uniqueCount="175">
  <si>
    <t>K208383</t>
  </si>
  <si>
    <t>MATHEMATIQUES</t>
  </si>
  <si>
    <t>FX92</t>
  </si>
  <si>
    <t>1 CALCULTATRICE SCIENTIQUE fx92</t>
  </si>
  <si>
    <t>K314163</t>
  </si>
  <si>
    <t>K310122</t>
  </si>
  <si>
    <t>K215480</t>
  </si>
  <si>
    <t>UN COMPAS</t>
  </si>
  <si>
    <t>K601144</t>
  </si>
  <si>
    <t>FEUILLES CALQUES ( x12)</t>
  </si>
  <si>
    <t>ANGLAIS</t>
  </si>
  <si>
    <t>K310128</t>
  </si>
  <si>
    <t>HISTOIRE GEOGRAPHIE</t>
  </si>
  <si>
    <t>K202704</t>
  </si>
  <si>
    <r>
      <t xml:space="preserve">1 CHEMISE PLASTIQUE A RABATS  ELASTIQUES </t>
    </r>
    <r>
      <rPr>
        <b/>
        <sz val="8"/>
        <color rgb="FF000000"/>
        <rFont val="Calibri"/>
        <family val="2"/>
      </rPr>
      <t>noire</t>
    </r>
  </si>
  <si>
    <t xml:space="preserve"> SCIENCES PHYSIQUE </t>
  </si>
  <si>
    <t>K202705</t>
  </si>
  <si>
    <t xml:space="preserve">SVT </t>
  </si>
  <si>
    <t>ARTS PLASTIQUES</t>
  </si>
  <si>
    <t>K310176</t>
  </si>
  <si>
    <t>CAHIER 96 pages blanc, grands ou petits carreaux</t>
  </si>
  <si>
    <t>K117442</t>
  </si>
  <si>
    <t>1 FEUTRE NOIR</t>
  </si>
  <si>
    <t>OMYRBHB</t>
  </si>
  <si>
    <t xml:space="preserve">CRAYON HB </t>
  </si>
  <si>
    <t>OMYRBH</t>
  </si>
  <si>
    <t>CRAYON H</t>
  </si>
  <si>
    <t>OMYRBB</t>
  </si>
  <si>
    <t>CRAYON B</t>
  </si>
  <si>
    <t>K602303</t>
  </si>
  <si>
    <t>POCHETTE DE PAPIER DESSIN 24X32 180 GM2</t>
  </si>
  <si>
    <t>K750152</t>
  </si>
  <si>
    <t>1 PINCEAUX RONDS N °6</t>
  </si>
  <si>
    <t>K750161</t>
  </si>
  <si>
    <t>1 PINCEAUX ROND N°14</t>
  </si>
  <si>
    <t>K750803</t>
  </si>
  <si>
    <t>1 PALETTE</t>
  </si>
  <si>
    <t>K750629</t>
  </si>
  <si>
    <t>TUBES DE GOUACHE (rouge, jaune, bleu, noir, blanc)</t>
  </si>
  <si>
    <t>EDUCATION MUSICALE</t>
  </si>
  <si>
    <t>K213165</t>
  </si>
  <si>
    <r>
      <t xml:space="preserve">1 PORTE VUES 20 POCHETTES </t>
    </r>
    <r>
      <rPr>
        <b/>
        <sz val="8"/>
        <color rgb="FF000000"/>
        <rFont val="Calibri"/>
        <family val="2"/>
      </rPr>
      <t>rouge</t>
    </r>
  </si>
  <si>
    <t>STYLO  bille BIC VERT</t>
  </si>
  <si>
    <t>STYLO   bille BIC NOIR</t>
  </si>
  <si>
    <t>STYLO  bille BIC BLEU</t>
  </si>
  <si>
    <t>CRAYON DE PAPIER HB</t>
  </si>
  <si>
    <t xml:space="preserve">REGLE  plate 30cm graduée </t>
  </si>
  <si>
    <t>PAIRE DE CISEAUX bout ronds 15 cm ambidextre</t>
  </si>
  <si>
    <t xml:space="preserve">GOMME  plastique </t>
  </si>
  <si>
    <t>COLLE EN STICK UHU 40g</t>
  </si>
  <si>
    <t>Taille crayon métal + réserve</t>
  </si>
  <si>
    <t>SURLIGNEUR VERT</t>
  </si>
  <si>
    <t>SURLIGNEUR ROSE</t>
  </si>
  <si>
    <t xml:space="preserve">1 CLE USB 8 GB </t>
  </si>
  <si>
    <t>POCHETTES PLATIFIEES lot de 50</t>
  </si>
  <si>
    <t>FEUILLES SIMPLES PERF GRDS CARREAUX ( 400 P)</t>
  </si>
  <si>
    <t>FEUILLES DOUBLES GRANDS CARREAUX (200P)</t>
  </si>
  <si>
    <r>
      <t xml:space="preserve">FEUILLES BLANCHES  DESSIN </t>
    </r>
    <r>
      <rPr>
        <sz val="6"/>
        <color theme="1"/>
        <rFont val="Calibri"/>
        <family val="2"/>
      </rPr>
      <t>PERFOREES GD FORMAT</t>
    </r>
  </si>
  <si>
    <t>CDI</t>
  </si>
  <si>
    <t>MONTANT DE VOTRE COMMANDE</t>
  </si>
  <si>
    <t>MONTANT FINAL</t>
  </si>
  <si>
    <t>K111204</t>
  </si>
  <si>
    <t>K111202</t>
  </si>
  <si>
    <t>K111201</t>
  </si>
  <si>
    <t>OMYROBHB</t>
  </si>
  <si>
    <t>K126406</t>
  </si>
  <si>
    <t>K103205</t>
  </si>
  <si>
    <t>K109005</t>
  </si>
  <si>
    <t>K123014</t>
  </si>
  <si>
    <t>K127109</t>
  </si>
  <si>
    <t>K120534</t>
  </si>
  <si>
    <t>K120537</t>
  </si>
  <si>
    <t>K807644</t>
  </si>
  <si>
    <t>K210206</t>
  </si>
  <si>
    <t>K312270</t>
  </si>
  <si>
    <t>K312313</t>
  </si>
  <si>
    <t>K312241</t>
  </si>
  <si>
    <t xml:space="preserve">FRANCAIS </t>
  </si>
  <si>
    <t>Le bulletin d’adhésion à la FCPE sera à remplir le jour de la livraison des fournitures.</t>
  </si>
  <si>
    <t>Date :</t>
  </si>
  <si>
    <t>Signature:</t>
  </si>
  <si>
    <t>Les bons de commandes sont à renvoyer avant le :</t>
  </si>
  <si>
    <t>la livraison aura lieu au collège, salle A01</t>
  </si>
  <si>
    <t>Renseignements :</t>
  </si>
  <si>
    <t>fcpe.collegecurieniort@gmail.com</t>
  </si>
  <si>
    <t xml:space="preserve">Prenez votre cabas </t>
  </si>
  <si>
    <t>Grâce aux membres de l’APE, les commandes en gros permettent de diminuer les prix d’environ 20 %.</t>
  </si>
  <si>
    <t>Si vous le souhaiter,  vous pouvez apporter votre contribution financière ou humaine pour rejoindre l’APE l’année prochaine et ainsi soutenir les activités pédagogiques de vos enfants.</t>
  </si>
  <si>
    <t>FOURNITURES SCOLAIRES 
AU COLLEGE 
Pierre et Marie CURIE</t>
  </si>
  <si>
    <t>Simplifiez-vous la vie, l’achat groupé de fournitures scolaires par l’ APE, c'est :</t>
  </si>
  <si>
    <t>-      une colonne pour la quantité totale pour chaque article</t>
  </si>
  <si>
    <t>-      une colonne prix unitaire de la fourniture</t>
  </si>
  <si>
    <t>-      une colonne totalisant le coût total pour chaque article</t>
  </si>
  <si>
    <t>-      une dernière ligne totalisant la totalité de la commande</t>
  </si>
  <si>
    <r>
      <rPr>
        <b/>
        <sz val="11"/>
        <color theme="1"/>
        <rFont val="Calibri"/>
        <family val="2"/>
        <scheme val="minor"/>
      </rPr>
      <t>MODE D’EMPLOI </t>
    </r>
    <r>
      <rPr>
        <sz val="11"/>
        <color theme="1"/>
        <rFont val="Calibri"/>
        <family val="2"/>
        <scheme val="minor"/>
      </rPr>
      <t>: la liste qui se trouve au verso contient</t>
    </r>
  </si>
  <si>
    <t>La commande ne sera pas prise en compte si le règlement n’est pas joint (encaissement à la livraison)</t>
  </si>
  <si>
    <r>
      <rPr>
        <sz val="10"/>
        <rFont val="Calibri"/>
        <family val="2"/>
        <scheme val="minor"/>
      </rPr>
      <t xml:space="preserve">Je choisis d’adhérer à la FCPE. Je  joins un chèque séparément du règlement de la commande, correspondant à la cotisation annuelle FCPE de 18.00 €  à l’ordre de la FCPE.
Pour plus d'informations : </t>
    </r>
    <r>
      <rPr>
        <u/>
        <sz val="10"/>
        <color theme="10"/>
        <rFont val="Calibri"/>
        <family val="2"/>
        <scheme val="minor"/>
      </rPr>
      <t xml:space="preserve">https://79.fcpe-asso.fr/pourquoi-adherer </t>
    </r>
  </si>
  <si>
    <t xml:space="preserve">LISTE </t>
  </si>
  <si>
    <t>OUI</t>
  </si>
  <si>
    <t>NON</t>
  </si>
  <si>
    <t xml:space="preserve">Veuillez sélectionner </t>
  </si>
  <si>
    <t>référence</t>
  </si>
  <si>
    <t>article</t>
  </si>
  <si>
    <t>qté</t>
  </si>
  <si>
    <t>Montant total de la commande</t>
  </si>
  <si>
    <t>Adhésion FCPE</t>
  </si>
  <si>
    <r>
      <t xml:space="preserve">le </t>
    </r>
    <r>
      <rPr>
        <b/>
        <sz val="18"/>
        <color theme="1"/>
        <rFont val="Calibri"/>
        <family val="2"/>
      </rPr>
      <t>mercredi 26 Août 2020</t>
    </r>
  </si>
  <si>
    <t xml:space="preserve">de 9h00 à 19h30 </t>
  </si>
  <si>
    <t>PARENT / REPRÉSENTANT LÉGAL</t>
  </si>
  <si>
    <t>EPS</t>
  </si>
  <si>
    <r>
      <t xml:space="preserve">Nom </t>
    </r>
    <r>
      <rPr>
        <b/>
        <sz val="11"/>
        <color theme="5"/>
        <rFont val="Calibri"/>
        <family val="2"/>
        <scheme val="minor"/>
      </rPr>
      <t>*</t>
    </r>
    <r>
      <rPr>
        <sz val="11"/>
        <color theme="1"/>
        <rFont val="Calibri"/>
        <family val="2"/>
        <scheme val="minor"/>
      </rPr>
      <t>:</t>
    </r>
  </si>
  <si>
    <r>
      <t xml:space="preserve">Prénom </t>
    </r>
    <r>
      <rPr>
        <b/>
        <sz val="11"/>
        <color theme="5"/>
        <rFont val="Calibri"/>
        <family val="2"/>
        <scheme val="minor"/>
      </rPr>
      <t>*</t>
    </r>
    <r>
      <rPr>
        <sz val="11"/>
        <color theme="1"/>
        <rFont val="Calibri"/>
        <family val="2"/>
        <scheme val="minor"/>
      </rPr>
      <t>:</t>
    </r>
  </si>
  <si>
    <r>
      <t>CHEMISE 3 RABATS ELASTIQUES  PLASTIQUE</t>
    </r>
    <r>
      <rPr>
        <b/>
        <sz val="8"/>
        <color rgb="FF000000"/>
        <rFont val="Calibri"/>
        <family val="2"/>
      </rPr>
      <t xml:space="preserve"> jaune</t>
    </r>
  </si>
  <si>
    <t>Adresse :</t>
  </si>
  <si>
    <t>K310165</t>
  </si>
  <si>
    <r>
      <t xml:space="preserve">CAHIER 17x22 96P POLYPRO </t>
    </r>
    <r>
      <rPr>
        <b/>
        <sz val="8"/>
        <color rgb="FF000000"/>
        <rFont val="Calibri"/>
        <family val="2"/>
      </rPr>
      <t>gris</t>
    </r>
  </si>
  <si>
    <r>
      <t xml:space="preserve">Numéro de téléphone où l'on peut vous joindre </t>
    </r>
    <r>
      <rPr>
        <b/>
        <sz val="11"/>
        <color theme="5"/>
        <rFont val="Calibri"/>
        <family val="2"/>
        <scheme val="minor"/>
      </rPr>
      <t>*</t>
    </r>
    <r>
      <rPr>
        <sz val="11"/>
        <color theme="1"/>
        <rFont val="Calibri"/>
        <family val="2"/>
        <scheme val="minor"/>
      </rPr>
      <t>:</t>
    </r>
  </si>
  <si>
    <t>POUR L’ENSEMBLE DES DISCIPLINES</t>
  </si>
  <si>
    <r>
      <t xml:space="preserve">Email </t>
    </r>
    <r>
      <rPr>
        <b/>
        <sz val="11"/>
        <color theme="5"/>
        <rFont val="Calibri"/>
        <family val="2"/>
        <scheme val="minor"/>
      </rPr>
      <t>*</t>
    </r>
    <r>
      <rPr>
        <sz val="11"/>
        <color theme="1"/>
        <rFont val="Calibri"/>
        <family val="2"/>
        <scheme val="minor"/>
      </rPr>
      <t xml:space="preserve"> :</t>
    </r>
  </si>
  <si>
    <t>K311700</t>
  </si>
  <si>
    <r>
      <t xml:space="preserve">1 CAHIER DE TEXTES </t>
    </r>
    <r>
      <rPr>
        <b/>
        <sz val="8"/>
        <color rgb="FF000000"/>
        <rFont val="Calibri"/>
        <family val="2"/>
      </rPr>
      <t>OU</t>
    </r>
  </si>
  <si>
    <t>ÉLÈVE</t>
  </si>
  <si>
    <t>K306226</t>
  </si>
  <si>
    <t>1 AGENDA</t>
  </si>
  <si>
    <t>K311325</t>
  </si>
  <si>
    <t>1 CAHIER DE BROUILLON</t>
  </si>
  <si>
    <t>Né(e) le :</t>
  </si>
  <si>
    <t>K207232</t>
  </si>
  <si>
    <t>INTERCALAIRES x12</t>
  </si>
  <si>
    <t>*Renseignements obligatoires pour le traitement de votre commande</t>
  </si>
  <si>
    <t>K110320</t>
  </si>
  <si>
    <t>CRAYONS DE COULEURS STILNOVO (bte 12)</t>
  </si>
  <si>
    <t>Quantité</t>
  </si>
  <si>
    <t>Prix unitaire TTC</t>
  </si>
  <si>
    <t>total</t>
  </si>
  <si>
    <t>K111203</t>
  </si>
  <si>
    <t>STYLO  bille BIC ROUGE</t>
  </si>
  <si>
    <t>Classe</t>
  </si>
  <si>
    <t>K310129</t>
  </si>
  <si>
    <r>
      <t xml:space="preserve">1 PORTE VUES 40 vues </t>
    </r>
    <r>
      <rPr>
        <b/>
        <sz val="8"/>
        <color rgb="FF000000"/>
        <rFont val="Calibri"/>
        <family val="2"/>
        <scheme val="minor"/>
      </rPr>
      <t>bleu</t>
    </r>
  </si>
  <si>
    <t>TECHNOLOGIE</t>
  </si>
  <si>
    <t>K208381</t>
  </si>
  <si>
    <r>
      <t xml:space="preserve">1 CLASSEUR SOUPLE 2129,7 ANN. MOYENS  </t>
    </r>
    <r>
      <rPr>
        <b/>
        <sz val="8"/>
        <color rgb="FF000000"/>
        <rFont val="Calibri"/>
        <family val="2"/>
      </rPr>
      <t>transparent</t>
    </r>
  </si>
  <si>
    <t>ESPAGNOL</t>
  </si>
  <si>
    <t>K314148</t>
  </si>
  <si>
    <t>ALLEMAND</t>
  </si>
  <si>
    <t>CLA</t>
  </si>
  <si>
    <t>CARNET 14.8 x 21 ligné</t>
  </si>
  <si>
    <r>
      <t xml:space="preserve">1 CHEMISE A RABAT ELASTIQUE </t>
    </r>
    <r>
      <rPr>
        <b/>
        <sz val="8"/>
        <color rgb="FF0070C0"/>
        <rFont val="Calibri"/>
        <family val="2"/>
      </rPr>
      <t>bleue</t>
    </r>
  </si>
  <si>
    <t>LANGUES ANCIENNES LATIN</t>
  </si>
  <si>
    <t>LANGUES ANCIENNES GREC</t>
  </si>
  <si>
    <t>K314155</t>
  </si>
  <si>
    <t>1 CAHIER GRAND FORMAT GRANDS CARREAUX</t>
  </si>
  <si>
    <t>MOD</t>
  </si>
  <si>
    <t>UN PORTE-VUES DE 60 POCHETTES</t>
  </si>
  <si>
    <t>EDUCATION MORALE ET CIVIQUE</t>
  </si>
  <si>
    <t>K310149</t>
  </si>
  <si>
    <t xml:space="preserve">CAHIER 24x32 96 P grands carreaux </t>
  </si>
  <si>
    <r>
      <t>CAHIER 24x32 96P</t>
    </r>
    <r>
      <rPr>
        <sz val="8"/>
        <color rgb="FFFF0000"/>
        <rFont val="Calibri"/>
        <family val="2"/>
        <scheme val="minor"/>
      </rPr>
      <t xml:space="preserve"> </t>
    </r>
  </si>
  <si>
    <t xml:space="preserve">1 CAHIER SANS SPIRALE 96P 24X32, grds carreaux </t>
  </si>
  <si>
    <t xml:space="preserve">1 CAHIER SANS SPIRALE 96P 24X32 GRANDS CARREAUX </t>
  </si>
  <si>
    <r>
      <t xml:space="preserve">1 CAHIER 96P PETIT FORMAT </t>
    </r>
    <r>
      <rPr>
        <b/>
        <sz val="8"/>
        <rFont val="Calibri"/>
        <family val="2"/>
      </rPr>
      <t>jaune</t>
    </r>
  </si>
  <si>
    <r>
      <t xml:space="preserve">1 CAHIER 96 PAGES 24x32, petits carreaux </t>
    </r>
    <r>
      <rPr>
        <b/>
        <sz val="8"/>
        <rFont val="Calibri"/>
        <family val="2"/>
      </rPr>
      <t>jaune</t>
    </r>
  </si>
  <si>
    <t>1 CLASSEUR LEGER</t>
  </si>
  <si>
    <t>LISTE FOURNITURES</t>
  </si>
  <si>
    <t>K120531</t>
  </si>
  <si>
    <t>SURLIGNEUR BLEU</t>
  </si>
  <si>
    <t>K120535</t>
  </si>
  <si>
    <t>SURLIGNEUR JAUNE</t>
  </si>
  <si>
    <r>
      <t xml:space="preserve">Un mail de confirmation de prise en compte de votre commande vous sera envoyé durant le mois de juillet. </t>
    </r>
    <r>
      <rPr>
        <b/>
        <sz val="10"/>
        <color rgb="FFFF0000"/>
        <rFont val="Calibri"/>
        <family val="2"/>
        <scheme val="minor"/>
      </rPr>
      <t>En l'absence de mail de confirmation</t>
    </r>
    <r>
      <rPr>
        <sz val="10"/>
        <color theme="1"/>
        <rFont val="Calibri"/>
        <family val="2"/>
        <scheme val="minor"/>
      </rPr>
      <t xml:space="preserve"> (ou de sms le cas échéant), </t>
    </r>
    <r>
      <rPr>
        <b/>
        <sz val="10"/>
        <color rgb="FFFF0000"/>
        <rFont val="Calibri"/>
        <family val="2"/>
        <scheme val="minor"/>
      </rPr>
      <t>veuillez nous contacter.</t>
    </r>
  </si>
  <si>
    <t>Vous trouverez donc ci-joint la liste des fournitures pour les classes de 5ème 4ème et 3ème  du collège Pierre et Marie CURIE. Vous pouvez choisir les articles que vous souhaitez, et pas nécessairement la liste complète.</t>
  </si>
  <si>
    <t>Nom représentant légal</t>
  </si>
  <si>
    <t>Prénom représentant légal</t>
  </si>
  <si>
    <t>Nom de l'élève</t>
  </si>
  <si>
    <t>Prénom de l'élève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</si>
</sst>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C]_-;\-* #,##0.00\ [$€-40C]_-;_-* &quot;-&quot;??\ [$€-40C]_-;_-@_-"/>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font>
    <font>
      <b/>
      <sz val="8"/>
      <color rgb="FF000000"/>
      <name val="Calibri"/>
      <family val="2"/>
    </font>
    <font>
      <sz val="8"/>
      <color rgb="FF000000"/>
      <name val="Calibri"/>
      <family val="2"/>
    </font>
    <font>
      <sz val="8"/>
      <color theme="1"/>
      <name val="Times New Roman"/>
      <family val="1"/>
    </font>
    <font>
      <sz val="6"/>
      <color theme="1"/>
      <name val="Calibri"/>
      <family val="2"/>
    </font>
    <font>
      <b/>
      <sz val="11"/>
      <color rgb="FFFF0000"/>
      <name val="Calibri"/>
      <family val="2"/>
    </font>
    <font>
      <b/>
      <sz val="12"/>
      <color theme="1"/>
      <name val="Calibri"/>
      <family val="2"/>
    </font>
    <font>
      <u/>
      <sz val="11"/>
      <color theme="10"/>
      <name val="Calibri"/>
      <family val="2"/>
      <scheme val="minor"/>
    </font>
    <font>
      <b/>
      <sz val="8"/>
      <color theme="0"/>
      <name val="Calibri"/>
      <family val="2"/>
    </font>
    <font>
      <b/>
      <sz val="12"/>
      <color theme="0"/>
      <name val="Calibri"/>
      <family val="2"/>
    </font>
    <font>
      <b/>
      <sz val="14"/>
      <color theme="8" tint="-0.499984740745262"/>
      <name val="Calibri"/>
      <family val="2"/>
    </font>
    <font>
      <b/>
      <sz val="14"/>
      <color rgb="FFFF0000"/>
      <name val="Calibri"/>
      <family val="2"/>
    </font>
    <font>
      <b/>
      <sz val="12"/>
      <color rgb="FFFF0000"/>
      <name val="Calibri"/>
      <family val="2"/>
    </font>
    <font>
      <b/>
      <sz val="11"/>
      <color rgb="FFFF0000"/>
      <name val="Calibri"/>
      <family val="2"/>
      <scheme val="minor"/>
    </font>
    <font>
      <sz val="18"/>
      <color theme="1"/>
      <name val="Calibri"/>
      <family val="2"/>
    </font>
    <font>
      <b/>
      <sz val="18"/>
      <color theme="1"/>
      <name val="Calibri"/>
      <family val="2"/>
    </font>
    <font>
      <sz val="12"/>
      <color theme="1"/>
      <name val="Calibri"/>
      <family val="2"/>
    </font>
    <font>
      <sz val="14"/>
      <color theme="6"/>
      <name val="Calibri"/>
      <family val="2"/>
    </font>
    <font>
      <sz val="24"/>
      <color theme="1"/>
      <name val="Calibri"/>
      <family val="2"/>
    </font>
    <font>
      <sz val="14"/>
      <color theme="1"/>
      <name val="Calibri"/>
      <family val="2"/>
      <scheme val="minor"/>
    </font>
    <font>
      <u/>
      <sz val="10"/>
      <color theme="10"/>
      <name val="Calibri"/>
      <family val="2"/>
      <scheme val="minor"/>
    </font>
    <font>
      <sz val="10"/>
      <name val="Calibri"/>
      <family val="2"/>
      <scheme val="minor"/>
    </font>
    <font>
      <b/>
      <sz val="14"/>
      <color theme="0"/>
      <name val="Calibri"/>
      <family val="2"/>
    </font>
    <font>
      <i/>
      <sz val="12"/>
      <color theme="1"/>
      <name val="Calibri"/>
      <family val="2"/>
      <scheme val="minor"/>
    </font>
    <font>
      <b/>
      <sz val="14"/>
      <color theme="1"/>
      <name val="Calibri"/>
      <family val="2"/>
      <scheme val="minor"/>
    </font>
    <font>
      <b/>
      <sz val="11"/>
      <color theme="5"/>
      <name val="Calibri"/>
      <family val="2"/>
      <scheme val="minor"/>
    </font>
    <font>
      <sz val="11"/>
      <color theme="1"/>
      <name val="Calibri"/>
      <family val="2"/>
    </font>
    <font>
      <b/>
      <sz val="11"/>
      <color theme="0"/>
      <name val="Calibri"/>
      <family val="2"/>
    </font>
    <font>
      <sz val="8"/>
      <color theme="1"/>
      <name val="Calibri"/>
      <family val="2"/>
      <scheme val="minor"/>
    </font>
    <font>
      <sz val="8"/>
      <color rgb="FF000000"/>
      <name val="Calibri"/>
      <family val="2"/>
      <scheme val="minor"/>
    </font>
    <font>
      <b/>
      <sz val="8"/>
      <color rgb="FF000000"/>
      <name val="Calibri"/>
      <family val="2"/>
      <scheme val="minor"/>
    </font>
    <font>
      <sz val="8"/>
      <color rgb="FFFF0000"/>
      <name val="Calibri"/>
      <family val="2"/>
      <scheme val="minor"/>
    </font>
    <font>
      <b/>
      <sz val="8"/>
      <name val="Calibri"/>
      <family val="2"/>
    </font>
    <font>
      <b/>
      <sz val="8"/>
      <color rgb="FF0070C0"/>
      <name val="Calibri"/>
      <family val="2"/>
    </font>
    <font>
      <sz val="8"/>
      <name val="Calibri"/>
      <family val="2"/>
    </font>
    <font>
      <sz val="10"/>
      <color theme="1"/>
      <name val="Calibri"/>
      <family val="2"/>
      <scheme val="minor"/>
    </font>
    <font>
      <b/>
      <sz val="10"/>
      <color rgb="FFFF0000"/>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2" tint="-9.9978637043366805E-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128">
    <xf numFmtId="0" fontId="0" fillId="0" borderId="0" xfId="0"/>
    <xf numFmtId="0" fontId="3" fillId="0" borderId="1" xfId="0" applyFont="1" applyBorder="1" applyAlignment="1">
      <alignment vertical="center" wrapText="1"/>
    </xf>
    <xf numFmtId="0" fontId="5" fillId="0" borderId="1" xfId="0" applyFont="1" applyBorder="1" applyAlignment="1">
      <alignment vertical="center" wrapText="1"/>
    </xf>
    <xf numFmtId="44" fontId="6" fillId="2" borderId="1" xfId="1" applyFont="1" applyFill="1" applyBorder="1" applyAlignment="1">
      <alignment vertical="center" wrapText="1"/>
    </xf>
    <xf numFmtId="0" fontId="3" fillId="0" borderId="1" xfId="0" applyFont="1" applyBorder="1" applyAlignment="1">
      <alignment horizontal="center" vertical="center" wrapText="1"/>
    </xf>
    <xf numFmtId="0" fontId="5" fillId="2" borderId="1" xfId="0" applyFont="1" applyFill="1" applyBorder="1" applyAlignment="1">
      <alignment vertical="center" wrapText="1"/>
    </xf>
    <xf numFmtId="0" fontId="0" fillId="0" borderId="0" xfId="0" applyAlignment="1">
      <alignment horizontal="center"/>
    </xf>
    <xf numFmtId="44" fontId="0" fillId="0" borderId="0" xfId="1" applyFont="1"/>
    <xf numFmtId="44" fontId="5" fillId="0" borderId="1" xfId="1" applyFont="1" applyBorder="1" applyAlignment="1">
      <alignment horizontal="center" vertical="center" wrapText="1"/>
    </xf>
    <xf numFmtId="44" fontId="3" fillId="0" borderId="1" xfId="1"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44" fontId="3" fillId="0" borderId="2" xfId="1"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center" vertical="center" wrapText="1"/>
    </xf>
    <xf numFmtId="44" fontId="3" fillId="0" borderId="3" xfId="1" applyFont="1" applyBorder="1" applyAlignment="1">
      <alignment horizontal="center" vertical="center" wrapText="1"/>
    </xf>
    <xf numFmtId="0" fontId="11" fillId="4" borderId="4" xfId="0" applyFont="1" applyFill="1" applyBorder="1" applyAlignment="1">
      <alignment vertical="center" wrapText="1"/>
    </xf>
    <xf numFmtId="0" fontId="11" fillId="4" borderId="5" xfId="0" applyFont="1" applyFill="1" applyBorder="1" applyAlignment="1">
      <alignment vertical="center" wrapText="1"/>
    </xf>
    <xf numFmtId="0" fontId="11" fillId="4" borderId="6" xfId="0" applyFont="1" applyFill="1" applyBorder="1" applyAlignment="1">
      <alignment vertical="center" wrapText="1"/>
    </xf>
    <xf numFmtId="0" fontId="5" fillId="0" borderId="2" xfId="0" applyFont="1" applyBorder="1" applyAlignment="1">
      <alignment vertical="center" wrapText="1"/>
    </xf>
    <xf numFmtId="44" fontId="5" fillId="0" borderId="2" xfId="1" applyFont="1" applyBorder="1" applyAlignment="1">
      <alignment horizontal="center" vertical="center" wrapText="1"/>
    </xf>
    <xf numFmtId="0" fontId="5" fillId="2" borderId="3" xfId="0" applyFont="1" applyFill="1" applyBorder="1" applyAlignment="1">
      <alignment vertical="center" wrapText="1"/>
    </xf>
    <xf numFmtId="0" fontId="5" fillId="0" borderId="3" xfId="0" applyFont="1" applyBorder="1" applyAlignment="1">
      <alignment vertical="center" wrapText="1"/>
    </xf>
    <xf numFmtId="0" fontId="3" fillId="2" borderId="3" xfId="0" applyFont="1" applyFill="1" applyBorder="1" applyAlignment="1">
      <alignment horizontal="center" vertical="center" wrapText="1"/>
    </xf>
    <xf numFmtId="44" fontId="5" fillId="0" borderId="3" xfId="1" applyFont="1" applyBorder="1" applyAlignment="1">
      <alignment horizontal="center" vertical="center" wrapText="1"/>
    </xf>
    <xf numFmtId="0" fontId="11" fillId="4"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6" xfId="0" applyFont="1" applyFill="1" applyBorder="1" applyAlignment="1">
      <alignment horizontal="left" vertical="center"/>
    </xf>
    <xf numFmtId="0" fontId="5" fillId="2" borderId="2" xfId="0" applyFont="1" applyFill="1" applyBorder="1" applyAlignment="1">
      <alignment vertical="center" wrapText="1"/>
    </xf>
    <xf numFmtId="0" fontId="3" fillId="2" borderId="2" xfId="0" applyFont="1" applyFill="1" applyBorder="1" applyAlignment="1">
      <alignment horizontal="center" vertical="center" wrapText="1"/>
    </xf>
    <xf numFmtId="0" fontId="3" fillId="0" borderId="7" xfId="0" applyFont="1" applyBorder="1" applyAlignment="1">
      <alignment vertical="center" wrapText="1"/>
    </xf>
    <xf numFmtId="0" fontId="5" fillId="0" borderId="7" xfId="0" applyFont="1" applyBorder="1" applyAlignment="1">
      <alignment vertical="center" wrapText="1"/>
    </xf>
    <xf numFmtId="0" fontId="3" fillId="0" borderId="7" xfId="0" applyFont="1" applyBorder="1" applyAlignment="1">
      <alignment horizontal="center" vertical="center" wrapText="1"/>
    </xf>
    <xf numFmtId="44" fontId="5" fillId="0" borderId="7" xfId="1" applyFont="1" applyBorder="1" applyAlignment="1">
      <alignment horizontal="center" vertical="center" wrapText="1"/>
    </xf>
    <xf numFmtId="44" fontId="6" fillId="2" borderId="7" xfId="1" applyFont="1" applyFill="1" applyBorder="1" applyAlignment="1">
      <alignment vertical="center" wrapText="1"/>
    </xf>
    <xf numFmtId="0" fontId="11" fillId="4" borderId="4" xfId="0" applyFont="1" applyFill="1" applyBorder="1" applyAlignment="1">
      <alignment vertical="center"/>
    </xf>
    <xf numFmtId="0" fontId="11" fillId="4" borderId="5" xfId="0" applyFont="1" applyFill="1" applyBorder="1" applyAlignment="1">
      <alignment vertical="center"/>
    </xf>
    <xf numFmtId="0" fontId="11" fillId="4" borderId="6" xfId="0" applyFont="1" applyFill="1" applyBorder="1" applyAlignment="1">
      <alignment vertical="center"/>
    </xf>
    <xf numFmtId="0" fontId="5" fillId="2" borderId="7" xfId="0" applyFont="1" applyFill="1" applyBorder="1" applyAlignment="1">
      <alignment vertical="center" wrapText="1"/>
    </xf>
    <xf numFmtId="0" fontId="3" fillId="2" borderId="7" xfId="0" applyFont="1" applyFill="1" applyBorder="1" applyAlignment="1">
      <alignment horizontal="center" vertical="center" wrapText="1"/>
    </xf>
    <xf numFmtId="0" fontId="0" fillId="0" borderId="0" xfId="0" applyFont="1"/>
    <xf numFmtId="0" fontId="0" fillId="0" borderId="0" xfId="0" applyAlignment="1">
      <alignment wrapText="1"/>
    </xf>
    <xf numFmtId="0" fontId="15" fillId="0" borderId="0" xfId="0" applyFont="1" applyAlignment="1">
      <alignment vertical="center" wrapText="1"/>
    </xf>
    <xf numFmtId="0" fontId="14" fillId="0" borderId="0" xfId="0" applyFont="1" applyAlignment="1">
      <alignment vertical="center" wrapText="1"/>
    </xf>
    <xf numFmtId="0" fontId="0" fillId="0" borderId="0" xfId="0" applyAlignment="1">
      <alignment horizontal="right"/>
    </xf>
    <xf numFmtId="0" fontId="21" fillId="0" borderId="0" xfId="0" applyFont="1" applyAlignment="1">
      <alignment vertical="center" wrapText="1"/>
    </xf>
    <xf numFmtId="0" fontId="21" fillId="0" borderId="0" xfId="0" applyFont="1" applyAlignment="1">
      <alignment vertical="top" wrapText="1"/>
    </xf>
    <xf numFmtId="0" fontId="22" fillId="0" borderId="0" xfId="0" applyFont="1"/>
    <xf numFmtId="0" fontId="8" fillId="0" borderId="0" xfId="0" applyFont="1" applyAlignment="1">
      <alignment vertical="center" wrapText="1"/>
    </xf>
    <xf numFmtId="164" fontId="5" fillId="0" borderId="7" xfId="1" applyNumberFormat="1" applyFont="1" applyBorder="1" applyAlignment="1">
      <alignment horizontal="center" vertical="center" wrapText="1"/>
    </xf>
    <xf numFmtId="44" fontId="25" fillId="4" borderId="1" xfId="0" applyNumberFormat="1" applyFont="1" applyFill="1" applyBorder="1" applyAlignment="1">
      <alignment vertical="center" wrapText="1"/>
    </xf>
    <xf numFmtId="44" fontId="5" fillId="0" borderId="3" xfId="1" applyFont="1" applyFill="1" applyBorder="1" applyAlignment="1">
      <alignment horizontal="center" vertical="center" wrapText="1"/>
    </xf>
    <xf numFmtId="44" fontId="0" fillId="0" borderId="0" xfId="0" applyNumberFormat="1"/>
    <xf numFmtId="0" fontId="0" fillId="0" borderId="0" xfId="0"/>
    <xf numFmtId="0" fontId="0" fillId="0" borderId="0" xfId="0" applyAlignment="1">
      <alignment vertical="top" wrapText="1"/>
    </xf>
    <xf numFmtId="0" fontId="0" fillId="0" borderId="0" xfId="0"/>
    <xf numFmtId="0" fontId="0" fillId="0" borderId="0" xfId="0" applyAlignment="1">
      <alignment vertical="top" wrapText="1"/>
    </xf>
    <xf numFmtId="0" fontId="0" fillId="0" borderId="0" xfId="0"/>
    <xf numFmtId="0" fontId="0" fillId="0" borderId="0" xfId="0" applyAlignment="1">
      <alignment vertical="top" wrapText="1"/>
    </xf>
    <xf numFmtId="0" fontId="0" fillId="6" borderId="1" xfId="0" applyFill="1" applyBorder="1"/>
    <xf numFmtId="0" fontId="0" fillId="0" borderId="10" xfId="0" applyBorder="1" applyAlignment="1">
      <alignment horizontal="left"/>
    </xf>
    <xf numFmtId="0" fontId="0" fillId="6" borderId="0" xfId="0" applyFill="1" applyAlignment="1">
      <alignment horizontal="left"/>
    </xf>
    <xf numFmtId="0" fontId="0" fillId="6" borderId="3" xfId="0" applyFill="1" applyBorder="1"/>
    <xf numFmtId="0" fontId="0" fillId="6" borderId="7" xfId="0" applyFill="1" applyBorder="1"/>
    <xf numFmtId="0" fontId="0" fillId="6" borderId="0" xfId="0" applyFill="1"/>
    <xf numFmtId="0" fontId="0" fillId="6" borderId="1" xfId="0" applyFill="1" applyBorder="1" applyAlignment="1">
      <alignment horizontal="left"/>
    </xf>
    <xf numFmtId="0" fontId="0" fillId="0" borderId="6" xfId="0" applyBorder="1" applyAlignment="1">
      <alignment horizontal="left"/>
    </xf>
    <xf numFmtId="0" fontId="0" fillId="0" borderId="0" xfId="1" applyNumberFormat="1" applyFont="1"/>
    <xf numFmtId="0" fontId="28" fillId="0" borderId="0" xfId="0" applyFont="1"/>
    <xf numFmtId="0" fontId="29" fillId="0" borderId="13" xfId="0" applyFont="1" applyBorder="1" applyAlignment="1">
      <alignment vertical="center" wrapText="1"/>
    </xf>
    <xf numFmtId="0" fontId="30" fillId="4" borderId="2" xfId="0" applyFont="1" applyFill="1" applyBorder="1" applyAlignment="1">
      <alignment horizontal="center" vertical="center" wrapText="1"/>
    </xf>
    <xf numFmtId="0" fontId="30" fillId="4" borderId="2" xfId="0" applyFont="1" applyFill="1" applyBorder="1" applyAlignment="1">
      <alignment vertical="center" wrapText="1"/>
    </xf>
    <xf numFmtId="44" fontId="30" fillId="4" borderId="2" xfId="1" applyFont="1" applyFill="1" applyBorder="1" applyAlignment="1">
      <alignment vertical="center" wrapText="1"/>
    </xf>
    <xf numFmtId="0" fontId="31" fillId="0" borderId="0" xfId="0" applyFont="1"/>
    <xf numFmtId="0" fontId="32" fillId="0" borderId="0" xfId="0" applyFont="1"/>
    <xf numFmtId="0" fontId="37" fillId="0" borderId="1" xfId="0" applyFont="1" applyBorder="1" applyAlignment="1">
      <alignment vertical="center" wrapText="1"/>
    </xf>
    <xf numFmtId="0" fontId="19" fillId="0" borderId="0" xfId="0" applyFont="1" applyAlignment="1">
      <alignment vertical="center" wrapText="1"/>
    </xf>
    <xf numFmtId="0" fontId="9" fillId="0" borderId="0" xfId="0" applyFont="1" applyAlignment="1">
      <alignment vertical="center" wrapText="1"/>
    </xf>
    <xf numFmtId="0" fontId="22" fillId="0" borderId="0" xfId="0" applyFont="1" applyAlignment="1">
      <alignment wrapText="1"/>
    </xf>
    <xf numFmtId="0" fontId="31" fillId="0" borderId="1" xfId="0" applyFont="1" applyBorder="1" applyAlignment="1">
      <alignment vertical="center"/>
    </xf>
    <xf numFmtId="0" fontId="11" fillId="4" borderId="14" xfId="0" applyFont="1" applyFill="1" applyBorder="1" applyAlignment="1">
      <alignment vertical="center"/>
    </xf>
    <xf numFmtId="0" fontId="11" fillId="4" borderId="8" xfId="0" applyFont="1" applyFill="1" applyBorder="1" applyAlignment="1">
      <alignment vertical="center"/>
    </xf>
    <xf numFmtId="0" fontId="11" fillId="4" borderId="15" xfId="0" applyFont="1" applyFill="1" applyBorder="1" applyAlignment="1">
      <alignment vertical="center"/>
    </xf>
    <xf numFmtId="0" fontId="31" fillId="0" borderId="1" xfId="0" applyFont="1" applyBorder="1" applyAlignment="1">
      <alignment horizontal="center" vertical="center"/>
    </xf>
    <xf numFmtId="44" fontId="31" fillId="0" borderId="1" xfId="1" applyFont="1" applyBorder="1" applyAlignment="1">
      <alignment vertical="center"/>
    </xf>
    <xf numFmtId="44" fontId="5" fillId="0" borderId="1" xfId="1" applyFont="1" applyFill="1" applyBorder="1" applyAlignment="1">
      <alignment horizontal="center" vertical="center" wrapText="1"/>
    </xf>
    <xf numFmtId="44" fontId="25" fillId="4" borderId="1" xfId="0" applyNumberFormat="1" applyFont="1" applyFill="1" applyBorder="1" applyAlignment="1">
      <alignment horizontal="right" vertical="center" wrapText="1"/>
    </xf>
    <xf numFmtId="0" fontId="9" fillId="0" borderId="0" xfId="0" applyFont="1" applyAlignment="1">
      <alignment horizontal="center" vertical="center" wrapText="1"/>
    </xf>
    <xf numFmtId="0" fontId="0" fillId="0" borderId="4" xfId="1" applyNumberFormat="1" applyFont="1" applyBorder="1" applyAlignment="1">
      <alignment horizontal="left"/>
    </xf>
    <xf numFmtId="0" fontId="0" fillId="0" borderId="6" xfId="1" applyNumberFormat="1" applyFont="1" applyBorder="1" applyAlignment="1">
      <alignment horizontal="left"/>
    </xf>
    <xf numFmtId="0" fontId="11" fillId="4"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23" fillId="0" borderId="1" xfId="2" applyFont="1" applyFill="1" applyBorder="1" applyAlignment="1">
      <alignment horizontal="center" vertical="top" wrapText="1"/>
    </xf>
    <xf numFmtId="0" fontId="12" fillId="4" borderId="4" xfId="0" applyFont="1" applyFill="1" applyBorder="1" applyAlignment="1">
      <alignment horizontal="right" vertical="center"/>
    </xf>
    <xf numFmtId="0" fontId="12" fillId="4" borderId="5" xfId="0" applyFont="1" applyFill="1" applyBorder="1" applyAlignment="1">
      <alignment horizontal="right" vertical="center"/>
    </xf>
    <xf numFmtId="0" fontId="12" fillId="4" borderId="6" xfId="0" applyFont="1" applyFill="1" applyBorder="1" applyAlignment="1">
      <alignment horizontal="right" vertical="center"/>
    </xf>
    <xf numFmtId="0" fontId="20" fillId="0" borderId="0" xfId="0" applyFont="1" applyAlignment="1">
      <alignment horizontal="center" vertical="center"/>
    </xf>
    <xf numFmtId="0" fontId="0" fillId="0" borderId="0" xfId="0" applyAlignment="1">
      <alignment vertical="top" wrapText="1"/>
    </xf>
    <xf numFmtId="0" fontId="0" fillId="0" borderId="0" xfId="0" applyAlignment="1">
      <alignment horizontal="left" vertical="top" wrapText="1"/>
    </xf>
    <xf numFmtId="0" fontId="19" fillId="0" borderId="0" xfId="0" applyFont="1" applyAlignment="1">
      <alignment horizontal="center" vertical="center" wrapText="1"/>
    </xf>
    <xf numFmtId="0" fontId="0" fillId="0" borderId="0" xfId="0"/>
    <xf numFmtId="0" fontId="21" fillId="0" borderId="0" xfId="0" applyFont="1" applyAlignment="1">
      <alignment horizontal="left" vertical="top" wrapText="1"/>
    </xf>
    <xf numFmtId="0" fontId="22" fillId="0" borderId="0" xfId="0" applyFont="1" applyAlignment="1">
      <alignment horizontal="center" wrapText="1"/>
    </xf>
    <xf numFmtId="0" fontId="17" fillId="0" borderId="0" xfId="0" applyFont="1" applyAlignment="1">
      <alignment horizontal="center" vertical="center"/>
    </xf>
    <xf numFmtId="0" fontId="0" fillId="0" borderId="0" xfId="0" applyAlignment="1">
      <alignment horizontal="justify" vertical="top" wrapText="1"/>
    </xf>
    <xf numFmtId="0" fontId="19" fillId="0" borderId="0" xfId="0" applyFont="1" applyAlignment="1">
      <alignment horizontal="center" vertical="center"/>
    </xf>
    <xf numFmtId="0" fontId="10" fillId="0" borderId="0" xfId="2" applyAlignment="1">
      <alignment horizontal="center" vertical="center"/>
    </xf>
    <xf numFmtId="0" fontId="27" fillId="5" borderId="0" xfId="0" applyFont="1" applyFill="1" applyAlignment="1">
      <alignment horizontal="center"/>
    </xf>
    <xf numFmtId="0" fontId="0" fillId="0" borderId="11" xfId="1" applyNumberFormat="1" applyFont="1" applyFill="1" applyBorder="1" applyAlignment="1">
      <alignment horizontal="left"/>
    </xf>
    <xf numFmtId="0" fontId="0" fillId="0" borderId="10" xfId="1" applyNumberFormat="1" applyFont="1" applyFill="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0" xfId="0" applyAlignment="1">
      <alignment horizontal="left"/>
    </xf>
    <xf numFmtId="0" fontId="0" fillId="0" borderId="13" xfId="0" applyBorder="1" applyAlignment="1">
      <alignment horizontal="left"/>
    </xf>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3" xfId="0" applyFont="1" applyBorder="1" applyAlignment="1">
      <alignment horizontal="center" vertical="center" wrapText="1"/>
    </xf>
    <xf numFmtId="0" fontId="16" fillId="0" borderId="0" xfId="0" applyFont="1" applyAlignment="1">
      <alignment horizontal="left" vertical="top" wrapText="1"/>
    </xf>
    <xf numFmtId="44" fontId="13" fillId="3" borderId="1" xfId="1" applyFont="1" applyFill="1" applyBorder="1" applyAlignment="1">
      <alignment horizontal="center" vertical="center" wrapText="1"/>
    </xf>
    <xf numFmtId="0" fontId="12" fillId="4" borderId="4" xfId="0" applyFont="1" applyFill="1" applyBorder="1" applyAlignment="1">
      <alignment horizontal="right" vertical="center" wrapText="1"/>
    </xf>
    <xf numFmtId="0" fontId="12" fillId="4" borderId="5" xfId="0" applyFont="1" applyFill="1" applyBorder="1" applyAlignment="1">
      <alignment horizontal="right" vertical="center" wrapText="1"/>
    </xf>
    <xf numFmtId="0" fontId="12" fillId="4" borderId="6" xfId="0" applyFont="1" applyFill="1" applyBorder="1" applyAlignment="1">
      <alignment horizontal="right" vertical="center" wrapText="1"/>
    </xf>
    <xf numFmtId="0" fontId="8" fillId="0" borderId="0" xfId="0" applyFont="1" applyAlignment="1">
      <alignment horizontal="center" vertical="center" wrapText="1"/>
    </xf>
    <xf numFmtId="0" fontId="38" fillId="0" borderId="0" xfId="0" applyFont="1" applyAlignment="1">
      <alignment horizontal="left" vertical="top" wrapText="1"/>
    </xf>
    <xf numFmtId="0" fontId="14" fillId="0" borderId="0" xfId="0" applyFont="1" applyAlignment="1">
      <alignment horizontal="left" vertical="center" wrapText="1"/>
    </xf>
  </cellXfs>
  <cellStyles count="3">
    <cellStyle name="Lien hypertexte" xfId="2" builtinId="8"/>
    <cellStyle name="Monétaire" xfId="1" builtinId="4"/>
    <cellStyle name="Normal" xfId="0" builtinId="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79375</xdr:colOff>
      <xdr:row>1</xdr:row>
      <xdr:rowOff>79374</xdr:rowOff>
    </xdr:from>
    <xdr:to>
      <xdr:col>4</xdr:col>
      <xdr:colOff>460375</xdr:colOff>
      <xdr:row>15</xdr:row>
      <xdr:rowOff>104774</xdr:rowOff>
    </xdr:to>
    <xdr:sp macro="" textlink="">
      <xdr:nvSpPr>
        <xdr:cNvPr id="10" name="ZoneTexte 9">
          <a:extLst>
            <a:ext uri="{FF2B5EF4-FFF2-40B4-BE49-F238E27FC236}">
              <a16:creationId xmlns:a16="http://schemas.microsoft.com/office/drawing/2014/main" id="{1DB75654-9C98-4157-BDA0-39B18960853A}"/>
            </a:ext>
          </a:extLst>
        </xdr:cNvPr>
        <xdr:cNvSpPr txBox="1"/>
      </xdr:nvSpPr>
      <xdr:spPr>
        <a:xfrm>
          <a:off x="79375" y="317499"/>
          <a:ext cx="6115050" cy="3197225"/>
        </a:xfrm>
        <a:prstGeom prst="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pPr algn="ctr"/>
          <a:r>
            <a:rPr lang="fr-FR" sz="2800">
              <a:solidFill>
                <a:srgbClr val="FF0000"/>
              </a:solidFill>
              <a:effectLst/>
              <a:latin typeface="+mn-lt"/>
              <a:ea typeface="+mn-ea"/>
              <a:cs typeface="+mn-cs"/>
            </a:rPr>
            <a:t>Vendredi 3 juillet 2020</a:t>
          </a:r>
        </a:p>
        <a:p>
          <a:pPr algn="l"/>
          <a:r>
            <a:rPr lang="fr-FR" sz="1100">
              <a:solidFill>
                <a:schemeClr val="dk1"/>
              </a:solidFill>
              <a:effectLst/>
              <a:latin typeface="+mn-lt"/>
              <a:ea typeface="+mn-ea"/>
              <a:cs typeface="+mn-cs"/>
            </a:rPr>
            <a:t>A l’adresse suivante :</a:t>
          </a:r>
        </a:p>
        <a:p>
          <a:pPr algn="ctr"/>
          <a:r>
            <a:rPr lang="fr-FR" sz="1600" b="1">
              <a:solidFill>
                <a:srgbClr val="FF0000"/>
              </a:solidFill>
              <a:effectLst/>
              <a:latin typeface="+mn-lt"/>
              <a:ea typeface="+mn-ea"/>
              <a:cs typeface="+mn-cs"/>
            </a:rPr>
            <a:t>APE FCPE </a:t>
          </a:r>
          <a:endParaRPr lang="fr-FR" sz="1600">
            <a:solidFill>
              <a:srgbClr val="FF0000"/>
            </a:solidFill>
            <a:effectLst/>
            <a:latin typeface="+mn-lt"/>
            <a:ea typeface="+mn-ea"/>
            <a:cs typeface="+mn-cs"/>
          </a:endParaRPr>
        </a:p>
        <a:p>
          <a:pPr algn="ctr"/>
          <a:r>
            <a:rPr lang="fr-FR" sz="1600" b="1">
              <a:solidFill>
                <a:srgbClr val="FF0000"/>
              </a:solidFill>
              <a:effectLst/>
              <a:latin typeface="+mn-lt"/>
              <a:ea typeface="+mn-ea"/>
              <a:cs typeface="+mn-cs"/>
            </a:rPr>
            <a:t>Du collège Pierre et Marie CURIE</a:t>
          </a:r>
          <a:endParaRPr lang="fr-FR" sz="1600">
            <a:solidFill>
              <a:srgbClr val="FF0000"/>
            </a:solidFill>
            <a:effectLst/>
            <a:latin typeface="+mn-lt"/>
            <a:ea typeface="+mn-ea"/>
            <a:cs typeface="+mn-cs"/>
          </a:endParaRPr>
        </a:p>
        <a:p>
          <a:pPr algn="ctr"/>
          <a:r>
            <a:rPr lang="fr-FR" sz="1600" b="1">
              <a:solidFill>
                <a:srgbClr val="FF0000"/>
              </a:solidFill>
              <a:effectLst/>
              <a:latin typeface="+mn-lt"/>
              <a:ea typeface="+mn-ea"/>
              <a:cs typeface="+mn-cs"/>
            </a:rPr>
            <a:t>175, rue du Maréchal Leclerc</a:t>
          </a:r>
          <a:endParaRPr lang="fr-FR" sz="1600">
            <a:solidFill>
              <a:srgbClr val="FF0000"/>
            </a:solidFill>
            <a:effectLst/>
            <a:latin typeface="+mn-lt"/>
            <a:ea typeface="+mn-ea"/>
            <a:cs typeface="+mn-cs"/>
          </a:endParaRPr>
        </a:p>
        <a:p>
          <a:pPr algn="ctr"/>
          <a:r>
            <a:rPr lang="fr-FR" sz="1600" b="1">
              <a:solidFill>
                <a:srgbClr val="FF0000"/>
              </a:solidFill>
              <a:effectLst/>
              <a:latin typeface="+mn-lt"/>
              <a:ea typeface="+mn-ea"/>
              <a:cs typeface="+mn-cs"/>
            </a:rPr>
            <a:t>79000 NIORT </a:t>
          </a:r>
          <a:endParaRPr lang="fr-FR" sz="1600">
            <a:solidFill>
              <a:srgbClr val="FF0000"/>
            </a:solidFill>
            <a:effectLst/>
            <a:latin typeface="+mn-lt"/>
            <a:ea typeface="+mn-ea"/>
            <a:cs typeface="+mn-cs"/>
          </a:endParaRPr>
        </a:p>
        <a:p>
          <a:pPr algn="l"/>
          <a:r>
            <a:rPr lang="fr-FR" sz="1100">
              <a:solidFill>
                <a:schemeClr val="dk1"/>
              </a:solidFill>
              <a:effectLst/>
              <a:latin typeface="+mn-lt"/>
              <a:ea typeface="+mn-ea"/>
              <a:cs typeface="+mn-cs"/>
            </a:rPr>
            <a:t>- Directement dans </a:t>
          </a:r>
          <a:r>
            <a:rPr lang="fr-FR" sz="1100">
              <a:solidFill>
                <a:srgbClr val="FF0000"/>
              </a:solidFill>
              <a:effectLst/>
              <a:latin typeface="+mn-lt"/>
              <a:ea typeface="+mn-ea"/>
              <a:cs typeface="+mn-cs"/>
            </a:rPr>
            <a:t>la boite aux lettres</a:t>
          </a:r>
          <a:r>
            <a:rPr lang="fr-FR" sz="1600">
              <a:solidFill>
                <a:srgbClr val="FF0000"/>
              </a:solidFill>
              <a:effectLst/>
              <a:latin typeface="+mn-lt"/>
              <a:ea typeface="+mn-ea"/>
              <a:cs typeface="+mn-cs"/>
            </a:rPr>
            <a:t> APE </a:t>
          </a:r>
          <a:r>
            <a:rPr lang="fr-FR" sz="1100">
              <a:solidFill>
                <a:srgbClr val="FF0000"/>
              </a:solidFill>
              <a:effectLst/>
              <a:latin typeface="+mn-lt"/>
              <a:ea typeface="+mn-ea"/>
              <a:cs typeface="+mn-cs"/>
            </a:rPr>
            <a:t>du Collège</a:t>
          </a:r>
          <a:endParaRPr lang="fr-FR" sz="1100">
            <a:solidFill>
              <a:schemeClr val="dk1"/>
            </a:solidFill>
            <a:effectLst/>
            <a:latin typeface="+mn-lt"/>
            <a:ea typeface="+mn-ea"/>
            <a:cs typeface="+mn-cs"/>
          </a:endParaRPr>
        </a:p>
        <a:p>
          <a:pPr algn="l"/>
          <a:r>
            <a:rPr lang="fr-FR" sz="1100">
              <a:solidFill>
                <a:schemeClr val="dk1"/>
              </a:solidFill>
              <a:effectLst/>
              <a:latin typeface="+mn-lt"/>
              <a:ea typeface="+mn-ea"/>
              <a:cs typeface="+mn-cs"/>
            </a:rPr>
            <a:t>- Par mail à l'adresse suivante : </a:t>
          </a:r>
          <a:r>
            <a:rPr lang="fr-FR" sz="1600" b="1">
              <a:solidFill>
                <a:srgbClr val="FF0000"/>
              </a:solidFill>
              <a:effectLst/>
              <a:latin typeface="+mn-lt"/>
              <a:ea typeface="+mn-ea"/>
              <a:cs typeface="+mn-cs"/>
            </a:rPr>
            <a:t>fcpe.collegecurieniort@gmail.com</a:t>
          </a:r>
        </a:p>
        <a:p>
          <a:pPr algn="ctr"/>
          <a:r>
            <a:rPr lang="fr-FR" sz="1100">
              <a:solidFill>
                <a:schemeClr val="dk1"/>
              </a:solidFill>
              <a:effectLst/>
              <a:latin typeface="+mn-lt"/>
              <a:ea typeface="+mn-ea"/>
              <a:cs typeface="+mn-cs"/>
            </a:rPr>
            <a:t> </a:t>
          </a:r>
        </a:p>
        <a:p>
          <a:pPr algn="ctr"/>
          <a:r>
            <a:rPr lang="fr-FR" sz="1800">
              <a:solidFill>
                <a:srgbClr val="FF0000"/>
              </a:solidFill>
              <a:effectLst/>
              <a:latin typeface="+mn-lt"/>
              <a:ea typeface="+mn-ea"/>
              <a:cs typeface="+mn-cs"/>
            </a:rPr>
            <a:t>(Accompagné du chèque de règlement à l’ordre suivant : APE collège CURIE)</a:t>
          </a:r>
        </a:p>
        <a:p>
          <a:pPr algn="ctr"/>
          <a:endParaRPr lang="fr-FR" sz="1100"/>
        </a:p>
      </xdr:txBody>
    </xdr:sp>
    <xdr:clientData/>
  </xdr:twoCellAnchor>
  <xdr:oneCellAnchor>
    <xdr:from>
      <xdr:col>1</xdr:col>
      <xdr:colOff>3176</xdr:colOff>
      <xdr:row>20</xdr:row>
      <xdr:rowOff>135255</xdr:rowOff>
    </xdr:from>
    <xdr:ext cx="625830" cy="434339"/>
    <xdr:pic>
      <xdr:nvPicPr>
        <xdr:cNvPr id="11" name="Image 10" descr="Ethique, bio, local, éco-responsable... - Lilinappy">
          <a:extLst>
            <a:ext uri="{FF2B5EF4-FFF2-40B4-BE49-F238E27FC236}">
              <a16:creationId xmlns:a16="http://schemas.microsoft.com/office/drawing/2014/main" id="{C3428048-9212-4CF3-BF81-17ABA4BBE4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656" y="16259175"/>
          <a:ext cx="625830" cy="43433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212726</xdr:colOff>
      <xdr:row>20</xdr:row>
      <xdr:rowOff>119264</xdr:rowOff>
    </xdr:from>
    <xdr:ext cx="454024" cy="483567"/>
    <xdr:pic>
      <xdr:nvPicPr>
        <xdr:cNvPr id="15" name="Image 14">
          <a:extLst>
            <a:ext uri="{FF2B5EF4-FFF2-40B4-BE49-F238E27FC236}">
              <a16:creationId xmlns:a16="http://schemas.microsoft.com/office/drawing/2014/main" id="{D0AC0348-90F9-41E0-B25E-5C1C458EDB4C}"/>
            </a:ext>
          </a:extLst>
        </xdr:cNvPr>
        <xdr:cNvPicPr>
          <a:picLocks noChangeAspect="1"/>
        </xdr:cNvPicPr>
      </xdr:nvPicPr>
      <xdr:blipFill>
        <a:blip xmlns:r="http://schemas.openxmlformats.org/officeDocument/2006/relationships" r:embed="rId2"/>
        <a:stretch>
          <a:fillRect/>
        </a:stretch>
      </xdr:blipFill>
      <xdr:spPr>
        <a:xfrm>
          <a:off x="5325746" y="16243184"/>
          <a:ext cx="454024" cy="483567"/>
        </a:xfrm>
        <a:prstGeom prst="rect">
          <a:avLst/>
        </a:prstGeom>
      </xdr:spPr>
    </xdr:pic>
    <xdr:clientData/>
  </xdr:oneCellAnchor>
  <xdr:twoCellAnchor>
    <xdr:from>
      <xdr:col>6</xdr:col>
      <xdr:colOff>12911</xdr:colOff>
      <xdr:row>0</xdr:row>
      <xdr:rowOff>174623</xdr:rowOff>
    </xdr:from>
    <xdr:to>
      <xdr:col>7</xdr:col>
      <xdr:colOff>12925</xdr:colOff>
      <xdr:row>3</xdr:row>
      <xdr:rowOff>349250</xdr:rowOff>
    </xdr:to>
    <xdr:pic>
      <xdr:nvPicPr>
        <xdr:cNvPr id="16" name="Image1">
          <a:extLst>
            <a:ext uri="{FF2B5EF4-FFF2-40B4-BE49-F238E27FC236}">
              <a16:creationId xmlns:a16="http://schemas.microsoft.com/office/drawing/2014/main" id="{6182BCE2-9604-454F-8C03-68C6141F41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08071" y="11627483"/>
          <a:ext cx="861074" cy="951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837989</xdr:colOff>
      <xdr:row>4</xdr:row>
      <xdr:rowOff>294429</xdr:rowOff>
    </xdr:from>
    <xdr:ext cx="1314450" cy="868891"/>
    <xdr:pic>
      <xdr:nvPicPr>
        <xdr:cNvPr id="17" name="Image 16" descr="Résultat de recherche d'images pour &quot;photos fourniture scolaire caddie logo&quot;">
          <a:extLst>
            <a:ext uri="{FF2B5EF4-FFF2-40B4-BE49-F238E27FC236}">
              <a16:creationId xmlns:a16="http://schemas.microsoft.com/office/drawing/2014/main" id="{3EACC562-18E1-4B28-A30A-8C606E8668E0}"/>
            </a:ext>
          </a:extLst>
        </xdr:cNvPr>
        <xdr:cNvPicPr/>
      </xdr:nvPicPr>
      <xdr:blipFill>
        <a:blip xmlns:r="http://schemas.openxmlformats.org/officeDocument/2006/relationships" r:embed="rId4" cstate="print">
          <a:clrChange>
            <a:clrFrom>
              <a:srgbClr val="FDFDFD"/>
            </a:clrFrom>
            <a:clrTo>
              <a:srgbClr val="FDFDFD">
                <a:alpha val="0"/>
              </a:srgbClr>
            </a:clrTo>
          </a:clrChange>
          <a:extLst>
            <a:ext uri="{28A0092B-C50C-407E-A947-70E740481C1C}">
              <a14:useLocalDpi xmlns:a14="http://schemas.microsoft.com/office/drawing/2010/main" val="0"/>
            </a:ext>
          </a:extLst>
        </a:blip>
        <a:srcRect/>
        <a:stretch>
          <a:fillRect/>
        </a:stretch>
      </xdr:blipFill>
      <xdr:spPr bwMode="auto">
        <a:xfrm>
          <a:off x="8694209" y="12920769"/>
          <a:ext cx="1314450" cy="868891"/>
        </a:xfrm>
        <a:prstGeom prst="rect">
          <a:avLst/>
        </a:prstGeom>
        <a:noFill/>
        <a:ln>
          <a:noFill/>
        </a:ln>
      </xdr:spPr>
    </xdr:pic>
    <xdr:clientData/>
  </xdr:oneCellAnchor>
  <xdr:twoCellAnchor>
    <xdr:from>
      <xdr:col>6</xdr:col>
      <xdr:colOff>247226</xdr:colOff>
      <xdr:row>12</xdr:row>
      <xdr:rowOff>56727</xdr:rowOff>
    </xdr:from>
    <xdr:to>
      <xdr:col>10</xdr:col>
      <xdr:colOff>484928</xdr:colOff>
      <xdr:row>17</xdr:row>
      <xdr:rowOff>158750</xdr:rowOff>
    </xdr:to>
    <xdr:sp macro="" textlink="">
      <xdr:nvSpPr>
        <xdr:cNvPr id="18" name="ZoneTexte 17">
          <a:extLst>
            <a:ext uri="{FF2B5EF4-FFF2-40B4-BE49-F238E27FC236}">
              <a16:creationId xmlns:a16="http://schemas.microsoft.com/office/drawing/2014/main" id="{89630024-31B7-4B43-B773-FF0D691ADAE8}"/>
            </a:ext>
          </a:extLst>
        </xdr:cNvPr>
        <xdr:cNvSpPr txBox="1"/>
      </xdr:nvSpPr>
      <xdr:spPr>
        <a:xfrm>
          <a:off x="7242386" y="14359467"/>
          <a:ext cx="5625042" cy="113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a:t>
          </a:r>
          <a:r>
            <a:rPr lang="fr-FR" sz="1100" baseline="0"/>
            <a:t> </a:t>
          </a:r>
          <a:r>
            <a:rPr lang="fr-FR" sz="1100"/>
            <a:t>Un coût moins important des fournitures</a:t>
          </a:r>
        </a:p>
        <a:p>
          <a:r>
            <a:rPr lang="fr-FR" sz="1100"/>
            <a:t>- La fin de la foule dans les</a:t>
          </a:r>
          <a:r>
            <a:rPr lang="fr-FR" sz="1100" baseline="0"/>
            <a:t> magasins</a:t>
          </a:r>
        </a:p>
        <a:p>
          <a:r>
            <a:rPr lang="fr-FR" sz="1100" baseline="0"/>
            <a:t>- Du matériel de qualité à prix réduit</a:t>
          </a:r>
        </a:p>
        <a:p>
          <a:r>
            <a:rPr lang="fr-FR" sz="1100" baseline="0"/>
            <a:t>- Un cartable au final plus léger à la rentrée</a:t>
          </a:r>
        </a:p>
        <a:p>
          <a:r>
            <a:rPr lang="fr-FR" sz="1100" baseline="0"/>
            <a:t>- Et un coup de pouce au financement des activitées et sorties scolaires de nos enfants par l'APE !</a:t>
          </a:r>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99A0AC2-9B54-4E69-B3B3-76D9AE8F4CEF}" name="Tableau1" displayName="Tableau1" ref="A7:C79" totalsRowShown="0">
  <autoFilter ref="A7:C79" xr:uid="{89A9175F-46DD-4BE2-97B8-C8610437224D}"/>
  <tableColumns count="3">
    <tableColumn id="1" xr3:uid="{DEFD016C-FFF5-4298-B22D-586E64BB58E0}" name="référence"/>
    <tableColumn id="2" xr3:uid="{CDDA0111-E990-4E30-9F47-D60B39E48CE6}" name="article"/>
    <tableColumn id="3" xr3:uid="{7297D96C-EFB9-452C-ADF4-3C41C89C6508}" name="qté"/>
  </tableColumns>
  <tableStyleInfo name="TableStyleLight4" showFirstColumn="0" showLastColumn="0" showRowStripes="1" showColumnStripes="0"/>
</table>
</file>

<file path=xl/theme/theme1.xml><?xml version="1.0" encoding="utf-8"?>
<a:theme xmlns:a="http://schemas.openxmlformats.org/drawingml/2006/main" name="Thème Office">
  <a:themeElements>
    <a:clrScheme name="Mé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cpe.collegecurieniort@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B661F-DAD0-4C7B-809D-F84A1A739CEC}">
  <sheetPr>
    <pageSetUpPr fitToPage="1"/>
  </sheetPr>
  <dimension ref="A1:L113"/>
  <sheetViews>
    <sheetView showGridLines="0" tabSelected="1" showWhiteSpace="0" view="pageBreakPreview" zoomScale="110" zoomScaleNormal="100" zoomScaleSheetLayoutView="110" workbookViewId="0">
      <selection activeCell="C43" sqref="C43"/>
    </sheetView>
  </sheetViews>
  <sheetFormatPr baseColWidth="10" defaultRowHeight="15" x14ac:dyDescent="0.25"/>
  <cols>
    <col min="2" max="2" width="51.42578125" customWidth="1"/>
    <col min="3" max="3" width="11.5703125" style="6"/>
    <col min="4" max="4" width="11.5703125" style="7"/>
    <col min="6" max="6" width="4.28515625" customWidth="1"/>
    <col min="7" max="7" width="13.7109375" customWidth="1"/>
    <col min="8" max="8" width="42.85546875" customWidth="1"/>
  </cols>
  <sheetData>
    <row r="1" spans="1:12" s="54" customFormat="1" ht="18.75" x14ac:dyDescent="0.3">
      <c r="A1" s="48" t="s">
        <v>81</v>
      </c>
      <c r="C1" s="6"/>
      <c r="D1" s="7"/>
      <c r="H1" s="55"/>
      <c r="I1" s="55"/>
      <c r="J1" s="55"/>
      <c r="K1" s="55"/>
    </row>
    <row r="2" spans="1:12" s="54" customFormat="1" ht="28.9" customHeight="1" x14ac:dyDescent="0.25">
      <c r="C2" s="6"/>
      <c r="D2" s="7"/>
      <c r="H2" s="103" t="s">
        <v>88</v>
      </c>
      <c r="I2" s="103"/>
      <c r="J2" s="103"/>
      <c r="K2" s="103"/>
    </row>
    <row r="3" spans="1:12" s="54" customFormat="1" ht="14.45" customHeight="1" x14ac:dyDescent="0.25">
      <c r="C3" s="6"/>
      <c r="D3" s="7"/>
      <c r="H3" s="103"/>
      <c r="I3" s="103"/>
      <c r="J3" s="103"/>
      <c r="K3" s="103"/>
      <c r="L3" s="46"/>
    </row>
    <row r="4" spans="1:12" s="54" customFormat="1" ht="31.15" customHeight="1" x14ac:dyDescent="0.25">
      <c r="C4" s="6"/>
      <c r="D4" s="7"/>
      <c r="H4" s="103"/>
      <c r="I4" s="103"/>
      <c r="J4" s="103"/>
      <c r="K4" s="103"/>
      <c r="L4" s="46"/>
    </row>
    <row r="5" spans="1:12" s="54" customFormat="1" ht="31.15" customHeight="1" x14ac:dyDescent="0.25">
      <c r="C5" s="6"/>
      <c r="D5" s="7"/>
      <c r="H5" s="103"/>
      <c r="I5" s="103"/>
      <c r="J5" s="103"/>
      <c r="K5" s="103"/>
      <c r="L5" s="46"/>
    </row>
    <row r="6" spans="1:12" s="54" customFormat="1" ht="14.45" customHeight="1" x14ac:dyDescent="0.25">
      <c r="C6" s="6"/>
      <c r="D6" s="7"/>
      <c r="H6" s="103"/>
      <c r="I6" s="103"/>
      <c r="J6" s="103"/>
      <c r="K6" s="103"/>
      <c r="L6" s="46"/>
    </row>
    <row r="7" spans="1:12" s="54" customFormat="1" ht="14.45" customHeight="1" x14ac:dyDescent="0.25">
      <c r="C7" s="6"/>
      <c r="D7" s="7"/>
      <c r="H7" s="103"/>
      <c r="I7" s="103"/>
      <c r="J7" s="103"/>
      <c r="K7" s="103"/>
      <c r="L7" s="46"/>
    </row>
    <row r="8" spans="1:12" s="54" customFormat="1" ht="14.45" customHeight="1" x14ac:dyDescent="0.25">
      <c r="C8" s="6"/>
      <c r="D8" s="7"/>
      <c r="H8" s="47"/>
      <c r="I8" s="47"/>
      <c r="J8" s="47"/>
      <c r="K8" s="47"/>
      <c r="L8" s="46"/>
    </row>
    <row r="9" spans="1:12" s="54" customFormat="1" ht="14.45" customHeight="1" x14ac:dyDescent="0.25">
      <c r="C9" s="6"/>
      <c r="D9" s="7"/>
      <c r="H9" s="47"/>
      <c r="I9" s="47"/>
      <c r="J9" s="47"/>
      <c r="K9" s="47"/>
      <c r="L9" s="46"/>
    </row>
    <row r="10" spans="1:12" s="54" customFormat="1" ht="14.45" customHeight="1" x14ac:dyDescent="0.25">
      <c r="C10" s="6"/>
      <c r="D10" s="7"/>
      <c r="G10" s="104" t="s">
        <v>89</v>
      </c>
      <c r="H10" s="104"/>
      <c r="I10" s="104"/>
      <c r="J10" s="104"/>
      <c r="K10" s="104"/>
    </row>
    <row r="11" spans="1:12" s="54" customFormat="1" ht="14.45" customHeight="1" x14ac:dyDescent="0.25">
      <c r="C11" s="6"/>
      <c r="D11" s="7"/>
      <c r="G11" s="104"/>
      <c r="H11" s="104"/>
      <c r="I11" s="104"/>
      <c r="J11" s="104"/>
      <c r="K11" s="104"/>
    </row>
    <row r="12" spans="1:12" s="54" customFormat="1" x14ac:dyDescent="0.25">
      <c r="C12" s="6"/>
      <c r="D12" s="7"/>
      <c r="G12" s="104"/>
      <c r="H12" s="104"/>
      <c r="I12" s="104"/>
      <c r="J12" s="104"/>
      <c r="K12" s="104"/>
    </row>
    <row r="13" spans="1:12" s="54" customFormat="1" x14ac:dyDescent="0.25">
      <c r="C13" s="6"/>
      <c r="D13" s="7"/>
    </row>
    <row r="14" spans="1:12" s="54" customFormat="1" x14ac:dyDescent="0.25">
      <c r="C14" s="6"/>
      <c r="D14" s="7"/>
    </row>
    <row r="15" spans="1:12" s="54" customFormat="1" x14ac:dyDescent="0.25">
      <c r="C15" s="6"/>
      <c r="D15" s="7"/>
    </row>
    <row r="16" spans="1:12" s="54" customFormat="1" x14ac:dyDescent="0.25">
      <c r="C16" s="6"/>
      <c r="D16" s="7"/>
    </row>
    <row r="17" spans="1:11" s="54" customFormat="1" ht="23.25" x14ac:dyDescent="0.25">
      <c r="A17" s="105" t="s">
        <v>82</v>
      </c>
      <c r="B17" s="105"/>
      <c r="C17" s="105"/>
      <c r="D17" s="105"/>
      <c r="E17" s="105"/>
    </row>
    <row r="18" spans="1:11" s="54" customFormat="1" ht="23.25" x14ac:dyDescent="0.25">
      <c r="A18" s="105" t="s">
        <v>106</v>
      </c>
      <c r="B18" s="105"/>
      <c r="C18" s="105"/>
      <c r="D18" s="105"/>
      <c r="E18" s="105"/>
    </row>
    <row r="19" spans="1:11" s="54" customFormat="1" ht="23.45" customHeight="1" x14ac:dyDescent="0.25">
      <c r="A19" s="105" t="s">
        <v>107</v>
      </c>
      <c r="B19" s="105"/>
      <c r="C19" s="105"/>
      <c r="D19" s="105"/>
      <c r="E19" s="105"/>
      <c r="G19" s="106" t="s">
        <v>170</v>
      </c>
      <c r="H19" s="106"/>
      <c r="I19" s="106"/>
      <c r="J19" s="106"/>
      <c r="K19" s="106"/>
    </row>
    <row r="20" spans="1:11" s="54" customFormat="1" ht="15.75" x14ac:dyDescent="0.25">
      <c r="A20" s="107" t="s">
        <v>83</v>
      </c>
      <c r="B20" s="107"/>
      <c r="C20" s="107"/>
      <c r="D20" s="107"/>
      <c r="E20" s="107"/>
      <c r="G20" s="106"/>
      <c r="H20" s="106"/>
      <c r="I20" s="106"/>
      <c r="J20" s="106"/>
      <c r="K20" s="106"/>
    </row>
    <row r="21" spans="1:11" s="54" customFormat="1" x14ac:dyDescent="0.25">
      <c r="A21" s="108" t="s">
        <v>84</v>
      </c>
      <c r="B21" s="108"/>
      <c r="C21" s="108"/>
      <c r="D21" s="108"/>
      <c r="E21" s="108"/>
      <c r="G21" s="106"/>
      <c r="H21" s="106"/>
      <c r="I21" s="106"/>
      <c r="J21" s="106"/>
      <c r="K21" s="106"/>
    </row>
    <row r="22" spans="1:11" s="54" customFormat="1" ht="14.45" customHeight="1" x14ac:dyDescent="0.25">
      <c r="B22" s="98" t="s">
        <v>85</v>
      </c>
      <c r="C22" s="98"/>
      <c r="D22" s="98"/>
      <c r="G22" s="99" t="s">
        <v>94</v>
      </c>
      <c r="H22" s="99"/>
      <c r="I22" s="99"/>
      <c r="J22" s="99"/>
      <c r="K22" s="99"/>
    </row>
    <row r="23" spans="1:11" s="54" customFormat="1" ht="14.45" customHeight="1" x14ac:dyDescent="0.25">
      <c r="B23" s="98"/>
      <c r="C23" s="98"/>
      <c r="D23" s="98"/>
      <c r="G23" s="100" t="s">
        <v>90</v>
      </c>
      <c r="H23" s="100"/>
      <c r="I23" s="100"/>
      <c r="J23" s="100"/>
      <c r="K23" s="100"/>
    </row>
    <row r="24" spans="1:11" s="54" customFormat="1" ht="15.6" customHeight="1" x14ac:dyDescent="0.25">
      <c r="A24" s="101" t="s">
        <v>86</v>
      </c>
      <c r="B24" s="101"/>
      <c r="C24" s="101"/>
      <c r="D24" s="101"/>
      <c r="E24" s="101"/>
      <c r="G24" s="100" t="s">
        <v>91</v>
      </c>
      <c r="H24" s="100"/>
      <c r="I24" s="100"/>
      <c r="J24" s="100"/>
      <c r="K24" s="100"/>
    </row>
    <row r="25" spans="1:11" s="54" customFormat="1" x14ac:dyDescent="0.25">
      <c r="A25" s="101"/>
      <c r="B25" s="101"/>
      <c r="C25" s="101"/>
      <c r="D25" s="101"/>
      <c r="E25" s="101"/>
      <c r="G25" s="102" t="s">
        <v>92</v>
      </c>
      <c r="H25" s="102"/>
      <c r="I25" s="102"/>
      <c r="J25" s="102"/>
      <c r="K25" s="102"/>
    </row>
    <row r="26" spans="1:11" s="54" customFormat="1" ht="15.6" customHeight="1" x14ac:dyDescent="0.25">
      <c r="A26" s="88" t="s">
        <v>87</v>
      </c>
      <c r="B26" s="88"/>
      <c r="C26" s="88"/>
      <c r="D26" s="88"/>
      <c r="E26" s="88"/>
      <c r="G26" s="102" t="s">
        <v>93</v>
      </c>
      <c r="H26" s="102"/>
      <c r="I26" s="102"/>
      <c r="J26" s="102"/>
      <c r="K26" s="102"/>
    </row>
    <row r="27" spans="1:11" s="54" customFormat="1" ht="15.6" customHeight="1" x14ac:dyDescent="0.25">
      <c r="A27" s="88"/>
      <c r="B27" s="88"/>
      <c r="C27" s="88"/>
      <c r="D27" s="88"/>
      <c r="E27" s="88"/>
    </row>
    <row r="28" spans="1:11" s="54" customFormat="1" ht="19.149999999999999" customHeight="1" x14ac:dyDescent="0.25">
      <c r="A28" s="88"/>
      <c r="B28" s="88"/>
      <c r="C28" s="88"/>
      <c r="D28" s="88"/>
      <c r="E28" s="88"/>
    </row>
    <row r="29" spans="1:11" s="56" customFormat="1" ht="19.149999999999999" customHeight="1" x14ac:dyDescent="0.3">
      <c r="A29" s="109" t="s">
        <v>108</v>
      </c>
      <c r="B29" s="109"/>
      <c r="C29" s="109"/>
      <c r="D29" s="109"/>
      <c r="E29" s="109"/>
      <c r="G29" s="36" t="s">
        <v>18</v>
      </c>
      <c r="H29" s="37"/>
      <c r="I29" s="37"/>
      <c r="J29" s="37"/>
      <c r="K29" s="38"/>
    </row>
    <row r="30" spans="1:11" s="56" customFormat="1" ht="19.149999999999999" customHeight="1" x14ac:dyDescent="0.25">
      <c r="A30" s="60" t="s">
        <v>110</v>
      </c>
      <c r="B30" s="61"/>
      <c r="C30" s="62" t="s">
        <v>111</v>
      </c>
      <c r="D30" s="110"/>
      <c r="E30" s="111"/>
      <c r="G30" s="22" t="s">
        <v>19</v>
      </c>
      <c r="H30" s="14" t="s">
        <v>20</v>
      </c>
      <c r="I30" s="24"/>
      <c r="J30" s="25">
        <v>1</v>
      </c>
      <c r="K30" s="3">
        <f t="shared" ref="K30:K37" si="0">I30*J30</f>
        <v>0</v>
      </c>
    </row>
    <row r="31" spans="1:11" s="56" customFormat="1" ht="19.149999999999999" customHeight="1" x14ac:dyDescent="0.25">
      <c r="A31" s="63" t="s">
        <v>113</v>
      </c>
      <c r="B31" s="112"/>
      <c r="C31" s="112"/>
      <c r="D31" s="112"/>
      <c r="E31" s="113"/>
      <c r="G31" s="5" t="s">
        <v>21</v>
      </c>
      <c r="H31" s="1" t="s">
        <v>22</v>
      </c>
      <c r="I31" s="10"/>
      <c r="J31" s="8">
        <v>0.2</v>
      </c>
      <c r="K31" s="3">
        <f t="shared" si="0"/>
        <v>0</v>
      </c>
    </row>
    <row r="32" spans="1:11" s="56" customFormat="1" ht="19.149999999999999" customHeight="1" x14ac:dyDescent="0.25">
      <c r="A32" s="64" t="s">
        <v>116</v>
      </c>
      <c r="B32" s="65"/>
      <c r="C32" s="114"/>
      <c r="D32" s="115"/>
      <c r="E32" s="116"/>
      <c r="G32" s="5" t="s">
        <v>23</v>
      </c>
      <c r="H32" s="1" t="s">
        <v>24</v>
      </c>
      <c r="I32" s="10"/>
      <c r="J32" s="8">
        <v>0.15</v>
      </c>
      <c r="K32" s="3">
        <f t="shared" si="0"/>
        <v>0</v>
      </c>
    </row>
    <row r="33" spans="1:11" s="56" customFormat="1" ht="19.149999999999999" customHeight="1" x14ac:dyDescent="0.25">
      <c r="A33" s="60" t="s">
        <v>118</v>
      </c>
      <c r="B33" s="112"/>
      <c r="C33" s="112"/>
      <c r="D33" s="112"/>
      <c r="E33" s="113"/>
      <c r="G33" s="5" t="s">
        <v>25</v>
      </c>
      <c r="H33" s="1" t="s">
        <v>26</v>
      </c>
      <c r="I33" s="10"/>
      <c r="J33" s="8">
        <v>0.15</v>
      </c>
      <c r="K33" s="3">
        <f t="shared" si="0"/>
        <v>0</v>
      </c>
    </row>
    <row r="34" spans="1:11" s="56" customFormat="1" ht="19.149999999999999" customHeight="1" x14ac:dyDescent="0.3">
      <c r="A34" s="109" t="s">
        <v>121</v>
      </c>
      <c r="B34" s="109"/>
      <c r="C34" s="109"/>
      <c r="D34" s="109"/>
      <c r="E34" s="109"/>
      <c r="G34" s="5" t="s">
        <v>27</v>
      </c>
      <c r="H34" s="1" t="s">
        <v>28</v>
      </c>
      <c r="I34" s="10"/>
      <c r="J34" s="8">
        <v>0.15</v>
      </c>
      <c r="K34" s="3">
        <f t="shared" si="0"/>
        <v>0</v>
      </c>
    </row>
    <row r="35" spans="1:11" s="56" customFormat="1" ht="19.149999999999999" customHeight="1" x14ac:dyDescent="0.25">
      <c r="A35" s="60" t="s">
        <v>110</v>
      </c>
      <c r="B35" s="61"/>
      <c r="C35" s="66" t="s">
        <v>111</v>
      </c>
      <c r="D35" s="89"/>
      <c r="E35" s="90"/>
      <c r="G35" s="5" t="s">
        <v>29</v>
      </c>
      <c r="H35" s="2" t="s">
        <v>30</v>
      </c>
      <c r="I35" s="10"/>
      <c r="J35" s="8">
        <v>1.3</v>
      </c>
      <c r="K35" s="3">
        <f t="shared" si="0"/>
        <v>0</v>
      </c>
    </row>
    <row r="36" spans="1:11" s="56" customFormat="1" ht="19.149999999999999" customHeight="1" x14ac:dyDescent="0.25">
      <c r="A36" s="60" t="s">
        <v>126</v>
      </c>
      <c r="B36" s="67"/>
      <c r="C36" s="60" t="s">
        <v>137</v>
      </c>
      <c r="D36" s="89"/>
      <c r="E36" s="90"/>
      <c r="G36" s="5" t="s">
        <v>31</v>
      </c>
      <c r="H36" s="1" t="s">
        <v>32</v>
      </c>
      <c r="I36" s="10"/>
      <c r="J36" s="8">
        <v>0.2</v>
      </c>
      <c r="K36" s="3">
        <f t="shared" si="0"/>
        <v>0</v>
      </c>
    </row>
    <row r="37" spans="1:11" s="56" customFormat="1" ht="19.149999999999999" customHeight="1" x14ac:dyDescent="0.25">
      <c r="A37" s="69" t="s">
        <v>129</v>
      </c>
      <c r="C37" s="6"/>
      <c r="D37" s="68"/>
      <c r="G37" s="5" t="s">
        <v>33</v>
      </c>
      <c r="H37" s="1" t="s">
        <v>34</v>
      </c>
      <c r="I37" s="10"/>
      <c r="J37" s="8">
        <v>0.3</v>
      </c>
      <c r="K37" s="3">
        <f t="shared" si="0"/>
        <v>0</v>
      </c>
    </row>
    <row r="38" spans="1:11" s="41" customFormat="1" ht="30" x14ac:dyDescent="0.25">
      <c r="A38" s="70"/>
      <c r="B38" s="71" t="s">
        <v>164</v>
      </c>
      <c r="C38" s="72" t="s">
        <v>132</v>
      </c>
      <c r="D38" s="73" t="s">
        <v>133</v>
      </c>
      <c r="E38" s="72" t="s">
        <v>134</v>
      </c>
      <c r="F38" s="56"/>
      <c r="G38" s="5" t="s">
        <v>35</v>
      </c>
      <c r="H38" s="1" t="s">
        <v>36</v>
      </c>
      <c r="I38" s="10"/>
      <c r="J38" s="8">
        <v>0.5</v>
      </c>
      <c r="K38" s="3">
        <f t="shared" ref="K38:K39" si="1">I38*J38</f>
        <v>0</v>
      </c>
    </row>
    <row r="39" spans="1:11" x14ac:dyDescent="0.25">
      <c r="A39" s="36" t="s">
        <v>77</v>
      </c>
      <c r="B39" s="37"/>
      <c r="C39" s="37"/>
      <c r="D39" s="37"/>
      <c r="E39" s="38"/>
      <c r="F39" s="56"/>
      <c r="G39" s="29" t="s">
        <v>37</v>
      </c>
      <c r="H39" s="11" t="s">
        <v>38</v>
      </c>
      <c r="I39" s="30"/>
      <c r="J39" s="21">
        <v>1.3</v>
      </c>
      <c r="K39" s="3">
        <f t="shared" si="1"/>
        <v>0</v>
      </c>
    </row>
    <row r="40" spans="1:11" x14ac:dyDescent="0.25">
      <c r="A40" s="31" t="s">
        <v>0</v>
      </c>
      <c r="B40" s="32" t="s">
        <v>163</v>
      </c>
      <c r="C40" s="33"/>
      <c r="D40" s="50">
        <v>1.6</v>
      </c>
      <c r="E40" s="35">
        <f>C40*D40</f>
        <v>0</v>
      </c>
      <c r="F40" s="56"/>
      <c r="G40" s="26" t="s">
        <v>39</v>
      </c>
      <c r="H40" s="27"/>
      <c r="I40" s="27"/>
      <c r="J40" s="27"/>
      <c r="K40" s="28"/>
    </row>
    <row r="41" spans="1:11" x14ac:dyDescent="0.25">
      <c r="A41" s="17" t="s">
        <v>109</v>
      </c>
      <c r="B41" s="18"/>
      <c r="C41" s="18"/>
      <c r="D41" s="18"/>
      <c r="E41" s="19"/>
      <c r="F41" s="56"/>
      <c r="G41" s="1" t="s">
        <v>40</v>
      </c>
      <c r="H41" s="2" t="s">
        <v>41</v>
      </c>
      <c r="I41" s="4"/>
      <c r="J41" s="8">
        <v>2.35</v>
      </c>
      <c r="K41" s="3">
        <f t="shared" ref="K41" si="2">I41*J41</f>
        <v>0</v>
      </c>
    </row>
    <row r="42" spans="1:11" x14ac:dyDescent="0.25">
      <c r="A42" s="14" t="s">
        <v>16</v>
      </c>
      <c r="B42" s="23" t="s">
        <v>112</v>
      </c>
      <c r="C42" s="15"/>
      <c r="D42" s="25">
        <v>0.75</v>
      </c>
      <c r="E42" s="3">
        <f t="shared" ref="E42:E43" si="3">C42*D42</f>
        <v>0</v>
      </c>
      <c r="F42" s="56"/>
      <c r="G42" s="26" t="s">
        <v>117</v>
      </c>
      <c r="H42" s="27"/>
      <c r="I42" s="27"/>
      <c r="J42" s="27"/>
      <c r="K42" s="28"/>
    </row>
    <row r="43" spans="1:11" x14ac:dyDescent="0.25">
      <c r="A43" s="11" t="s">
        <v>114</v>
      </c>
      <c r="B43" s="20" t="s">
        <v>115</v>
      </c>
      <c r="C43" s="12"/>
      <c r="D43" s="21">
        <v>0.5</v>
      </c>
      <c r="E43" s="3">
        <f t="shared" si="3"/>
        <v>0</v>
      </c>
      <c r="F43" s="56"/>
      <c r="G43" s="22" t="s">
        <v>119</v>
      </c>
      <c r="H43" s="23" t="s">
        <v>120</v>
      </c>
      <c r="I43" s="24"/>
      <c r="J43" s="25">
        <v>1.85</v>
      </c>
      <c r="K43" s="3">
        <f t="shared" ref="K43:K66" si="4">I43*J43</f>
        <v>0</v>
      </c>
    </row>
    <row r="44" spans="1:11" x14ac:dyDescent="0.25">
      <c r="A44" s="91" t="s">
        <v>155</v>
      </c>
      <c r="B44" s="92"/>
      <c r="C44" s="92"/>
      <c r="D44" s="92"/>
      <c r="E44" s="93"/>
      <c r="F44" s="56"/>
      <c r="G44" s="5" t="s">
        <v>122</v>
      </c>
      <c r="H44" s="2" t="s">
        <v>123</v>
      </c>
      <c r="I44" s="10"/>
      <c r="J44" s="8">
        <v>2.9</v>
      </c>
      <c r="K44" s="3">
        <f t="shared" si="4"/>
        <v>0</v>
      </c>
    </row>
    <row r="45" spans="1:11" x14ac:dyDescent="0.25">
      <c r="A45" s="1" t="s">
        <v>156</v>
      </c>
      <c r="B45" s="2" t="s">
        <v>157</v>
      </c>
      <c r="C45" s="84"/>
      <c r="D45" s="85">
        <v>1</v>
      </c>
      <c r="E45" s="3">
        <f>C45*D45</f>
        <v>0</v>
      </c>
      <c r="F45" s="56"/>
      <c r="G45" s="5" t="s">
        <v>124</v>
      </c>
      <c r="H45" s="2" t="s">
        <v>125</v>
      </c>
      <c r="I45" s="10"/>
      <c r="J45" s="8">
        <v>0.25</v>
      </c>
      <c r="K45" s="3">
        <f t="shared" si="4"/>
        <v>0</v>
      </c>
    </row>
    <row r="46" spans="1:11" x14ac:dyDescent="0.25">
      <c r="A46" s="81" t="s">
        <v>1</v>
      </c>
      <c r="B46" s="82"/>
      <c r="C46" s="82"/>
      <c r="D46" s="82"/>
      <c r="E46" s="83"/>
      <c r="F46" s="56"/>
      <c r="G46" s="1" t="s">
        <v>127</v>
      </c>
      <c r="H46" s="2" t="s">
        <v>128</v>
      </c>
      <c r="I46" s="10"/>
      <c r="J46" s="8">
        <v>1</v>
      </c>
      <c r="K46" s="3">
        <f t="shared" si="4"/>
        <v>0</v>
      </c>
    </row>
    <row r="47" spans="1:11" x14ac:dyDescent="0.25">
      <c r="A47" s="14" t="s">
        <v>2</v>
      </c>
      <c r="B47" s="23" t="s">
        <v>3</v>
      </c>
      <c r="C47" s="15"/>
      <c r="D47" s="52">
        <v>19</v>
      </c>
      <c r="E47" s="3">
        <f t="shared" ref="E47:E51" si="5">C47*D47</f>
        <v>0</v>
      </c>
      <c r="F47" s="56"/>
      <c r="G47" s="1" t="s">
        <v>130</v>
      </c>
      <c r="H47" s="1" t="s">
        <v>131</v>
      </c>
      <c r="I47" s="10"/>
      <c r="J47" s="9">
        <v>2.2999999999999998</v>
      </c>
      <c r="K47" s="3">
        <f t="shared" si="4"/>
        <v>0</v>
      </c>
    </row>
    <row r="48" spans="1:11" x14ac:dyDescent="0.25">
      <c r="A48" s="1" t="s">
        <v>4</v>
      </c>
      <c r="B48" s="76" t="s">
        <v>162</v>
      </c>
      <c r="C48" s="4"/>
      <c r="D48" s="9">
        <v>1</v>
      </c>
      <c r="E48" s="3">
        <f t="shared" si="5"/>
        <v>0</v>
      </c>
      <c r="F48" s="56"/>
      <c r="G48" s="1" t="s">
        <v>135</v>
      </c>
      <c r="H48" s="2" t="s">
        <v>136</v>
      </c>
      <c r="I48" s="10"/>
      <c r="J48" s="9">
        <v>0.2</v>
      </c>
      <c r="K48" s="3">
        <f t="shared" si="4"/>
        <v>0</v>
      </c>
    </row>
    <row r="49" spans="1:12" x14ac:dyDescent="0.25">
      <c r="A49" s="1" t="s">
        <v>5</v>
      </c>
      <c r="B49" s="76" t="s">
        <v>161</v>
      </c>
      <c r="C49" s="4"/>
      <c r="D49" s="9">
        <v>0.5</v>
      </c>
      <c r="E49" s="3">
        <f t="shared" si="5"/>
        <v>0</v>
      </c>
      <c r="F49" s="56"/>
      <c r="G49" s="1" t="s">
        <v>61</v>
      </c>
      <c r="H49" s="2" t="s">
        <v>42</v>
      </c>
      <c r="I49" s="10"/>
      <c r="J49" s="8">
        <v>0.2</v>
      </c>
      <c r="K49" s="3">
        <f t="shared" si="4"/>
        <v>0</v>
      </c>
    </row>
    <row r="50" spans="1:12" ht="14.45" customHeight="1" x14ac:dyDescent="0.25">
      <c r="A50" s="1" t="s">
        <v>6</v>
      </c>
      <c r="B50" s="2" t="s">
        <v>7</v>
      </c>
      <c r="C50" s="4"/>
      <c r="D50" s="9">
        <v>3</v>
      </c>
      <c r="E50" s="3">
        <f t="shared" si="5"/>
        <v>0</v>
      </c>
      <c r="F50" s="56"/>
      <c r="G50" s="5" t="s">
        <v>62</v>
      </c>
      <c r="H50" s="2" t="s">
        <v>43</v>
      </c>
      <c r="I50" s="10"/>
      <c r="J50" s="8">
        <v>0.2</v>
      </c>
      <c r="K50" s="3">
        <f t="shared" si="4"/>
        <v>0</v>
      </c>
    </row>
    <row r="51" spans="1:12" x14ac:dyDescent="0.25">
      <c r="A51" s="11" t="s">
        <v>8</v>
      </c>
      <c r="B51" s="11" t="s">
        <v>9</v>
      </c>
      <c r="C51" s="12"/>
      <c r="D51" s="13">
        <v>1.35</v>
      </c>
      <c r="E51" s="3">
        <f t="shared" si="5"/>
        <v>0</v>
      </c>
      <c r="F51" s="56"/>
      <c r="G51" s="5" t="s">
        <v>63</v>
      </c>
      <c r="H51" s="2" t="s">
        <v>44</v>
      </c>
      <c r="I51" s="10"/>
      <c r="J51" s="8">
        <v>0.2</v>
      </c>
      <c r="K51" s="3">
        <f t="shared" si="4"/>
        <v>0</v>
      </c>
    </row>
    <row r="52" spans="1:12" x14ac:dyDescent="0.25">
      <c r="A52" s="36" t="s">
        <v>10</v>
      </c>
      <c r="B52" s="37"/>
      <c r="C52" s="37"/>
      <c r="D52" s="37"/>
      <c r="E52" s="38"/>
      <c r="F52" s="56"/>
      <c r="G52" s="5" t="s">
        <v>64</v>
      </c>
      <c r="H52" s="2" t="s">
        <v>45</v>
      </c>
      <c r="I52" s="10"/>
      <c r="J52" s="8">
        <v>0.15</v>
      </c>
      <c r="K52" s="3">
        <f t="shared" si="4"/>
        <v>0</v>
      </c>
    </row>
    <row r="53" spans="1:12" ht="14.45" customHeight="1" x14ac:dyDescent="0.25">
      <c r="A53" s="14" t="s">
        <v>11</v>
      </c>
      <c r="B53" s="23" t="s">
        <v>160</v>
      </c>
      <c r="C53" s="15"/>
      <c r="D53" s="25">
        <v>1</v>
      </c>
      <c r="E53" s="35">
        <f>C53*D53</f>
        <v>0</v>
      </c>
      <c r="F53" s="56"/>
      <c r="G53" s="5" t="s">
        <v>65</v>
      </c>
      <c r="H53" s="2" t="s">
        <v>46</v>
      </c>
      <c r="I53" s="10"/>
      <c r="J53" s="8">
        <v>0.3</v>
      </c>
      <c r="K53" s="3">
        <f t="shared" si="4"/>
        <v>0</v>
      </c>
    </row>
    <row r="54" spans="1:12" x14ac:dyDescent="0.25">
      <c r="A54" s="36" t="s">
        <v>143</v>
      </c>
      <c r="B54" s="37"/>
      <c r="C54" s="37"/>
      <c r="D54" s="37"/>
      <c r="E54" s="38"/>
      <c r="F54" s="56"/>
      <c r="G54" s="5" t="s">
        <v>66</v>
      </c>
      <c r="H54" s="2" t="s">
        <v>47</v>
      </c>
      <c r="I54" s="10"/>
      <c r="J54" s="8">
        <v>0.5</v>
      </c>
      <c r="K54" s="3">
        <f t="shared" si="4"/>
        <v>0</v>
      </c>
    </row>
    <row r="55" spans="1:12" ht="14.45" customHeight="1" x14ac:dyDescent="0.25">
      <c r="A55" s="1" t="s">
        <v>144</v>
      </c>
      <c r="B55" s="2" t="s">
        <v>159</v>
      </c>
      <c r="C55" s="4"/>
      <c r="D55" s="9">
        <v>1</v>
      </c>
      <c r="E55" s="3">
        <f t="shared" ref="E55" si="6">C55*D55</f>
        <v>0</v>
      </c>
      <c r="F55" s="56"/>
      <c r="G55" s="1" t="s">
        <v>67</v>
      </c>
      <c r="H55" s="2" t="s">
        <v>48</v>
      </c>
      <c r="I55" s="4"/>
      <c r="J55" s="8">
        <v>0.15</v>
      </c>
      <c r="K55" s="3">
        <f t="shared" si="4"/>
        <v>0</v>
      </c>
    </row>
    <row r="56" spans="1:12" x14ac:dyDescent="0.25">
      <c r="A56" s="36" t="s">
        <v>145</v>
      </c>
      <c r="B56" s="37"/>
      <c r="C56" s="37"/>
      <c r="D56" s="37"/>
      <c r="E56" s="38"/>
      <c r="F56" s="56"/>
      <c r="G56" s="1" t="s">
        <v>68</v>
      </c>
      <c r="H56" s="2" t="s">
        <v>49</v>
      </c>
      <c r="I56" s="4"/>
      <c r="J56" s="8">
        <v>2.1</v>
      </c>
      <c r="K56" s="3">
        <f t="shared" si="4"/>
        <v>0</v>
      </c>
    </row>
    <row r="57" spans="1:12" ht="14.45" customHeight="1" x14ac:dyDescent="0.25">
      <c r="A57" s="1" t="s">
        <v>19</v>
      </c>
      <c r="B57" s="2" t="s">
        <v>159</v>
      </c>
      <c r="C57" s="4"/>
      <c r="D57" s="9">
        <v>1</v>
      </c>
      <c r="E57" s="3">
        <f t="shared" ref="E57:E58" si="7">C57*D57</f>
        <v>0</v>
      </c>
      <c r="F57" s="56"/>
      <c r="G57" s="1" t="s">
        <v>69</v>
      </c>
      <c r="H57" s="2" t="s">
        <v>50</v>
      </c>
      <c r="I57" s="4"/>
      <c r="J57" s="8">
        <v>0.85</v>
      </c>
      <c r="K57" s="3">
        <f t="shared" si="4"/>
        <v>0</v>
      </c>
    </row>
    <row r="58" spans="1:12" x14ac:dyDescent="0.25">
      <c r="A58" s="1" t="s">
        <v>146</v>
      </c>
      <c r="B58" s="2" t="s">
        <v>147</v>
      </c>
      <c r="C58" s="4"/>
      <c r="D58" s="9">
        <v>1.7</v>
      </c>
      <c r="E58" s="3">
        <f t="shared" si="7"/>
        <v>0</v>
      </c>
      <c r="F58" s="56"/>
      <c r="G58" s="1" t="s">
        <v>70</v>
      </c>
      <c r="H58" s="2" t="s">
        <v>51</v>
      </c>
      <c r="I58" s="4"/>
      <c r="J58" s="8">
        <v>0.35</v>
      </c>
      <c r="K58" s="3">
        <f t="shared" si="4"/>
        <v>0</v>
      </c>
    </row>
    <row r="59" spans="1:12" ht="14.45" customHeight="1" x14ac:dyDescent="0.25">
      <c r="A59" s="36" t="s">
        <v>149</v>
      </c>
      <c r="B59" s="37"/>
      <c r="C59" s="37"/>
      <c r="D59" s="37"/>
      <c r="E59" s="38"/>
      <c r="F59" s="56"/>
      <c r="G59" s="11" t="s">
        <v>71</v>
      </c>
      <c r="H59" s="20" t="s">
        <v>52</v>
      </c>
      <c r="I59" s="12"/>
      <c r="J59" s="21">
        <v>0.35</v>
      </c>
      <c r="K59" s="3">
        <f t="shared" si="4"/>
        <v>0</v>
      </c>
    </row>
    <row r="60" spans="1:12" ht="14.45" customHeight="1" x14ac:dyDescent="0.25">
      <c r="A60" s="80" t="s">
        <v>151</v>
      </c>
      <c r="B60" s="80" t="s">
        <v>152</v>
      </c>
      <c r="C60" s="84"/>
      <c r="D60" s="85">
        <v>1</v>
      </c>
      <c r="E60" s="3">
        <f t="shared" ref="E60" si="8">C60*D60</f>
        <v>0</v>
      </c>
      <c r="F60" s="56"/>
      <c r="G60" s="1" t="s">
        <v>165</v>
      </c>
      <c r="H60" s="2" t="s">
        <v>166</v>
      </c>
      <c r="I60" s="84"/>
      <c r="J60" s="86">
        <v>0.35</v>
      </c>
      <c r="K60" s="3">
        <f t="shared" si="4"/>
        <v>0</v>
      </c>
    </row>
    <row r="61" spans="1:12" x14ac:dyDescent="0.25">
      <c r="A61" s="36" t="s">
        <v>150</v>
      </c>
      <c r="B61" s="37"/>
      <c r="C61" s="37"/>
      <c r="D61" s="37"/>
      <c r="E61" s="38"/>
      <c r="F61" s="56"/>
      <c r="G61" s="1" t="s">
        <v>167</v>
      </c>
      <c r="H61" s="2" t="s">
        <v>168</v>
      </c>
      <c r="I61" s="84"/>
      <c r="J61" s="86">
        <v>0.35</v>
      </c>
      <c r="K61" s="3">
        <f t="shared" si="4"/>
        <v>0</v>
      </c>
    </row>
    <row r="62" spans="1:12" ht="18" customHeight="1" x14ac:dyDescent="0.25">
      <c r="A62" s="80" t="s">
        <v>153</v>
      </c>
      <c r="B62" s="1" t="s">
        <v>154</v>
      </c>
      <c r="C62" s="84"/>
      <c r="D62" s="85">
        <v>4</v>
      </c>
      <c r="E62" s="3">
        <f t="shared" ref="E62" si="9">C62*D62</f>
        <v>0</v>
      </c>
      <c r="F62" s="56"/>
      <c r="G62" s="14" t="s">
        <v>72</v>
      </c>
      <c r="H62" s="23" t="s">
        <v>53</v>
      </c>
      <c r="I62" s="15"/>
      <c r="J62" s="25">
        <v>5.95</v>
      </c>
      <c r="K62" s="3">
        <f t="shared" si="4"/>
        <v>0</v>
      </c>
      <c r="L62" s="44"/>
    </row>
    <row r="63" spans="1:12" ht="15.6" customHeight="1" x14ac:dyDescent="0.25">
      <c r="A63" s="81" t="s">
        <v>12</v>
      </c>
      <c r="B63" s="82"/>
      <c r="C63" s="82"/>
      <c r="D63" s="82"/>
      <c r="E63" s="83"/>
      <c r="F63" s="56"/>
      <c r="G63" s="1" t="s">
        <v>73</v>
      </c>
      <c r="H63" s="2" t="s">
        <v>54</v>
      </c>
      <c r="I63" s="4"/>
      <c r="J63" s="8">
        <v>2.35</v>
      </c>
      <c r="K63" s="3">
        <f t="shared" si="4"/>
        <v>0</v>
      </c>
      <c r="L63" s="44"/>
    </row>
    <row r="64" spans="1:12" ht="14.45" customHeight="1" x14ac:dyDescent="0.25">
      <c r="A64" s="1" t="s">
        <v>138</v>
      </c>
      <c r="B64" s="2" t="s">
        <v>158</v>
      </c>
      <c r="C64" s="4"/>
      <c r="D64" s="9">
        <v>1</v>
      </c>
      <c r="E64" s="3">
        <f t="shared" ref="E64" si="10">C64*D64</f>
        <v>0</v>
      </c>
      <c r="F64" s="56"/>
      <c r="G64" s="1" t="s">
        <v>74</v>
      </c>
      <c r="H64" s="2" t="s">
        <v>55</v>
      </c>
      <c r="I64" s="4"/>
      <c r="J64" s="8">
        <v>1.65</v>
      </c>
      <c r="K64" s="3">
        <f t="shared" si="4"/>
        <v>0</v>
      </c>
      <c r="L64" s="43"/>
    </row>
    <row r="65" spans="1:12" ht="15" customHeight="1" x14ac:dyDescent="0.25">
      <c r="A65" s="36" t="s">
        <v>17</v>
      </c>
      <c r="B65" s="37"/>
      <c r="C65" s="37"/>
      <c r="D65" s="37"/>
      <c r="E65" s="38"/>
      <c r="F65" s="56"/>
      <c r="G65" s="1" t="s">
        <v>75</v>
      </c>
      <c r="H65" s="2" t="s">
        <v>56</v>
      </c>
      <c r="I65" s="4"/>
      <c r="J65" s="8">
        <v>1.35</v>
      </c>
      <c r="K65" s="3">
        <f t="shared" si="4"/>
        <v>0</v>
      </c>
    </row>
    <row r="66" spans="1:12" x14ac:dyDescent="0.25">
      <c r="A66" s="29" t="s">
        <v>13</v>
      </c>
      <c r="B66" s="20" t="s">
        <v>14</v>
      </c>
      <c r="C66" s="30"/>
      <c r="D66" s="21">
        <v>0.75</v>
      </c>
      <c r="E66" s="3">
        <f t="shared" ref="E66" si="11">C66*D66</f>
        <v>0</v>
      </c>
      <c r="F66" s="56"/>
      <c r="G66" s="11" t="s">
        <v>76</v>
      </c>
      <c r="H66" s="11" t="s">
        <v>57</v>
      </c>
      <c r="I66" s="12"/>
      <c r="J66" s="13">
        <v>1.1000000000000001</v>
      </c>
      <c r="K66" s="3">
        <f t="shared" si="4"/>
        <v>0</v>
      </c>
    </row>
    <row r="67" spans="1:12" ht="14.45" customHeight="1" x14ac:dyDescent="0.25">
      <c r="A67" s="17" t="s">
        <v>58</v>
      </c>
      <c r="B67" s="18"/>
      <c r="C67" s="18"/>
      <c r="D67" s="18"/>
      <c r="E67" s="19"/>
      <c r="F67" s="56"/>
      <c r="G67" s="95" t="s">
        <v>59</v>
      </c>
      <c r="H67" s="96"/>
      <c r="I67" s="96"/>
      <c r="J67" s="97"/>
      <c r="K67" s="51">
        <f>SUM(E40,E42:E43,E45,E47:E51,E53,E55,E57:E58,E60,E62,E64,E66,E68,E70,E72,K30:K66)</f>
        <v>0</v>
      </c>
    </row>
    <row r="68" spans="1:12" ht="15" customHeight="1" x14ac:dyDescent="0.25">
      <c r="A68" s="74" t="s">
        <v>40</v>
      </c>
      <c r="B68" s="75" t="s">
        <v>139</v>
      </c>
      <c r="C68" s="15"/>
      <c r="D68" s="16">
        <v>2.35</v>
      </c>
      <c r="E68" s="3">
        <f t="shared" ref="E68" si="12">C68*D68</f>
        <v>0</v>
      </c>
      <c r="F68" s="56"/>
      <c r="G68" s="117" t="s">
        <v>100</v>
      </c>
      <c r="H68" s="94" t="s">
        <v>96</v>
      </c>
      <c r="I68" s="94"/>
      <c r="J68" s="94"/>
      <c r="K68" s="121">
        <f>IF(G68="OUI",18,0)</f>
        <v>0</v>
      </c>
    </row>
    <row r="69" spans="1:12" ht="14.45" customHeight="1" x14ac:dyDescent="0.25">
      <c r="A69" s="36" t="s">
        <v>15</v>
      </c>
      <c r="B69" s="37"/>
      <c r="C69" s="37"/>
      <c r="D69" s="37"/>
      <c r="E69" s="38"/>
      <c r="F69" s="56"/>
      <c r="G69" s="118"/>
      <c r="H69" s="94"/>
      <c r="I69" s="94"/>
      <c r="J69" s="94"/>
      <c r="K69" s="121"/>
    </row>
    <row r="70" spans="1:12" ht="14.45" customHeight="1" x14ac:dyDescent="0.25">
      <c r="A70" s="39" t="s">
        <v>16</v>
      </c>
      <c r="B70" s="32" t="s">
        <v>148</v>
      </c>
      <c r="C70" s="40"/>
      <c r="D70" s="34">
        <v>0.75</v>
      </c>
      <c r="E70" s="3">
        <f t="shared" ref="E70" si="13">C70*D70</f>
        <v>0</v>
      </c>
      <c r="F70" s="56"/>
      <c r="G70" s="118"/>
      <c r="H70" s="94"/>
      <c r="I70" s="94"/>
      <c r="J70" s="94"/>
      <c r="K70" s="121"/>
    </row>
    <row r="71" spans="1:12" x14ac:dyDescent="0.25">
      <c r="A71" s="36" t="s">
        <v>140</v>
      </c>
      <c r="B71" s="37"/>
      <c r="C71" s="37"/>
      <c r="D71" s="37"/>
      <c r="E71" s="38"/>
      <c r="F71" s="56"/>
      <c r="G71" s="119"/>
      <c r="H71" s="94"/>
      <c r="I71" s="94"/>
      <c r="J71" s="94"/>
      <c r="K71" s="121"/>
    </row>
    <row r="72" spans="1:12" ht="28.9" customHeight="1" x14ac:dyDescent="0.25">
      <c r="A72" s="80" t="s">
        <v>141</v>
      </c>
      <c r="B72" s="2" t="s">
        <v>142</v>
      </c>
      <c r="C72" s="10"/>
      <c r="D72" s="8">
        <v>1.6</v>
      </c>
      <c r="E72" s="3">
        <f t="shared" ref="E72" si="14">C72*D72</f>
        <v>0</v>
      </c>
      <c r="G72" s="122" t="s">
        <v>60</v>
      </c>
      <c r="H72" s="123"/>
      <c r="I72" s="123"/>
      <c r="J72" s="124"/>
      <c r="K72" s="87">
        <f>SUM(K67:K71)</f>
        <v>0</v>
      </c>
    </row>
    <row r="73" spans="1:12" ht="14.45" customHeight="1" x14ac:dyDescent="0.25">
      <c r="G73" s="127" t="s">
        <v>95</v>
      </c>
      <c r="H73" s="127"/>
      <c r="I73" s="127"/>
      <c r="J73" s="127"/>
      <c r="K73" s="127"/>
      <c r="L73" s="46"/>
    </row>
    <row r="74" spans="1:12" ht="18" customHeight="1" x14ac:dyDescent="0.25">
      <c r="G74" s="127"/>
      <c r="H74" s="127"/>
      <c r="I74" s="127"/>
      <c r="J74" s="127"/>
      <c r="K74" s="127"/>
      <c r="L74" s="46"/>
    </row>
    <row r="75" spans="1:12" ht="31.15" customHeight="1" x14ac:dyDescent="0.25">
      <c r="G75" s="125" t="s">
        <v>78</v>
      </c>
      <c r="H75" s="125"/>
      <c r="I75" s="125"/>
      <c r="J75" s="125"/>
      <c r="K75" s="125"/>
      <c r="L75" s="46"/>
    </row>
    <row r="76" spans="1:12" ht="14.45" customHeight="1" x14ac:dyDescent="0.25">
      <c r="G76" s="56" t="s">
        <v>79</v>
      </c>
      <c r="H76" s="56"/>
      <c r="I76" s="6" t="s">
        <v>80</v>
      </c>
      <c r="J76" s="49"/>
      <c r="K76" s="49"/>
      <c r="L76" s="46"/>
    </row>
    <row r="77" spans="1:12" ht="14.45" customHeight="1" x14ac:dyDescent="0.25">
      <c r="G77" s="56"/>
      <c r="H77" s="57"/>
      <c r="I77" s="57"/>
      <c r="J77" s="57"/>
      <c r="K77" s="57"/>
      <c r="L77" s="46"/>
    </row>
    <row r="78" spans="1:12" ht="14.45" customHeight="1" x14ac:dyDescent="0.25">
      <c r="G78" s="126" t="s">
        <v>169</v>
      </c>
      <c r="H78" s="126"/>
      <c r="I78" s="126"/>
      <c r="J78" s="126"/>
      <c r="K78" s="126"/>
      <c r="L78" s="46"/>
    </row>
    <row r="79" spans="1:12" ht="14.45" customHeight="1" x14ac:dyDescent="0.25">
      <c r="G79" s="126"/>
      <c r="H79" s="126"/>
      <c r="I79" s="126"/>
      <c r="J79" s="126"/>
      <c r="K79" s="126"/>
    </row>
    <row r="80" spans="1:12" ht="14.45" customHeight="1" x14ac:dyDescent="0.25">
      <c r="G80" s="126"/>
      <c r="H80" s="126"/>
      <c r="I80" s="126"/>
      <c r="J80" s="126"/>
      <c r="K80" s="126"/>
    </row>
    <row r="81" spans="1:11" ht="15" customHeight="1" x14ac:dyDescent="0.3">
      <c r="G81" s="79"/>
      <c r="H81" s="79"/>
      <c r="I81" s="79"/>
      <c r="J81" s="79"/>
      <c r="K81" s="79"/>
    </row>
    <row r="85" spans="1:11" s="58" customFormat="1" x14ac:dyDescent="0.25"/>
    <row r="86" spans="1:11" s="58" customFormat="1" x14ac:dyDescent="0.25"/>
    <row r="87" spans="1:11" s="58" customFormat="1" x14ac:dyDescent="0.25"/>
    <row r="88" spans="1:11" s="58" customFormat="1" ht="23.45" customHeight="1" x14ac:dyDescent="0.25"/>
    <row r="89" spans="1:11" s="58" customFormat="1" x14ac:dyDescent="0.25"/>
    <row r="90" spans="1:11" s="58" customFormat="1" x14ac:dyDescent="0.25"/>
    <row r="91" spans="1:11" s="58" customFormat="1" ht="14.45" customHeight="1" x14ac:dyDescent="0.25"/>
    <row r="92" spans="1:11" s="58" customFormat="1" ht="14.45" customHeight="1" x14ac:dyDescent="0.25"/>
    <row r="93" spans="1:11" s="58" customFormat="1" ht="15.6" customHeight="1" x14ac:dyDescent="0.25"/>
    <row r="94" spans="1:11" s="58" customFormat="1" ht="15" customHeight="1" x14ac:dyDescent="0.25">
      <c r="A94" s="77"/>
      <c r="B94" s="77"/>
      <c r="C94" s="77"/>
      <c r="D94" s="77"/>
      <c r="E94" s="77"/>
    </row>
    <row r="95" spans="1:11" s="58" customFormat="1" ht="15.6" customHeight="1" x14ac:dyDescent="0.25">
      <c r="A95" s="78"/>
      <c r="B95" s="78"/>
      <c r="C95" s="78"/>
      <c r="D95" s="78"/>
      <c r="E95" s="78"/>
      <c r="G95" s="59"/>
      <c r="H95" s="59"/>
      <c r="I95" s="59"/>
      <c r="J95" s="59"/>
      <c r="K95" s="59"/>
    </row>
    <row r="96" spans="1:11" s="58" customFormat="1" ht="15.6" customHeight="1" x14ac:dyDescent="0.25">
      <c r="A96" s="78"/>
      <c r="B96" s="78"/>
      <c r="C96" s="78"/>
      <c r="D96" s="78"/>
      <c r="E96" s="78"/>
      <c r="G96" s="56"/>
      <c r="H96" s="56"/>
      <c r="I96" s="56"/>
      <c r="J96" s="56"/>
      <c r="K96" s="56"/>
    </row>
    <row r="97" spans="1:11" s="58" customFormat="1" ht="19.149999999999999" customHeight="1" x14ac:dyDescent="0.25">
      <c r="A97" s="78"/>
      <c r="B97" s="78"/>
      <c r="C97" s="78"/>
      <c r="D97" s="78"/>
      <c r="E97" s="78"/>
      <c r="G97"/>
      <c r="H97" s="103"/>
      <c r="I97" s="103"/>
      <c r="J97" s="103"/>
      <c r="K97" s="103"/>
    </row>
    <row r="98" spans="1:11" x14ac:dyDescent="0.25">
      <c r="H98" s="103"/>
      <c r="I98" s="103"/>
      <c r="J98" s="103"/>
      <c r="K98" s="103"/>
    </row>
    <row r="99" spans="1:11" x14ac:dyDescent="0.25">
      <c r="H99" s="103"/>
      <c r="I99" s="103"/>
      <c r="J99" s="103"/>
      <c r="K99" s="103"/>
    </row>
    <row r="100" spans="1:11" ht="28.9" customHeight="1" x14ac:dyDescent="0.25">
      <c r="H100" s="103"/>
      <c r="I100" s="103"/>
      <c r="J100" s="103"/>
      <c r="K100" s="103"/>
    </row>
    <row r="101" spans="1:11" x14ac:dyDescent="0.25">
      <c r="H101" s="103"/>
      <c r="I101" s="103"/>
      <c r="J101" s="103"/>
      <c r="K101" s="103"/>
    </row>
    <row r="102" spans="1:11" x14ac:dyDescent="0.25">
      <c r="H102" s="103"/>
      <c r="I102" s="103"/>
      <c r="J102" s="103"/>
      <c r="K102" s="103"/>
    </row>
    <row r="103" spans="1:11" ht="31.5" x14ac:dyDescent="0.25">
      <c r="H103" s="47"/>
      <c r="I103" s="47"/>
      <c r="J103" s="47"/>
      <c r="K103" s="47"/>
    </row>
    <row r="104" spans="1:11" ht="31.5" x14ac:dyDescent="0.25">
      <c r="H104" s="47"/>
      <c r="I104" s="47"/>
      <c r="J104" s="47"/>
      <c r="K104" s="47"/>
    </row>
    <row r="106" spans="1:11" ht="14.45" customHeight="1" x14ac:dyDescent="0.25">
      <c r="B106" s="42"/>
      <c r="C106" s="42"/>
      <c r="D106" s="42"/>
      <c r="E106" s="42"/>
    </row>
    <row r="107" spans="1:11" x14ac:dyDescent="0.25">
      <c r="A107" s="42"/>
      <c r="B107" s="42"/>
      <c r="C107" s="42"/>
      <c r="D107" s="42"/>
      <c r="E107" s="42"/>
    </row>
    <row r="108" spans="1:11" x14ac:dyDescent="0.25">
      <c r="A108" s="42"/>
      <c r="B108" s="42"/>
      <c r="C108" s="42"/>
      <c r="D108" s="42"/>
      <c r="E108" s="42"/>
    </row>
    <row r="113" spans="1:5" x14ac:dyDescent="0.25">
      <c r="A113" s="120"/>
      <c r="B113" s="120"/>
      <c r="C113" s="120"/>
      <c r="D113" s="120"/>
      <c r="E113" s="120"/>
    </row>
  </sheetData>
  <sheetProtection algorithmName="SHA-512" hashValue="hxsUCCX59QS9SokX+90ZoJ7wL1QG4ryPElk6k/GCjEm5188WEmBQxNbUF4Zac9e2gi4MVbfT2AKOg1nw9eeO4A==" saltValue="+qgbnLNnUMAC4vgDTOKI9A==" spinCount="100000" sheet="1" objects="1" scenarios="1" autoFilter="0"/>
  <protectedRanges>
    <protectedRange sqref="B30:B31 D30 C32 B33 B35:B36 D35:D36 C40 C42:C43 C45 C47:C51 C53 C55 C57:C58 C60 C62 C64 C66 C68 C70 C72 G68 I30:I39 I41 I43:I66 H76 J76" name="Plage1"/>
  </protectedRanges>
  <mergeCells count="35">
    <mergeCell ref="A113:E113"/>
    <mergeCell ref="K68:K71"/>
    <mergeCell ref="G72:J72"/>
    <mergeCell ref="G73:K74"/>
    <mergeCell ref="G75:K75"/>
    <mergeCell ref="G78:K80"/>
    <mergeCell ref="H97:K102"/>
    <mergeCell ref="A29:E29"/>
    <mergeCell ref="D30:E30"/>
    <mergeCell ref="B31:E31"/>
    <mergeCell ref="C32:E32"/>
    <mergeCell ref="B33:E33"/>
    <mergeCell ref="A34:E34"/>
    <mergeCell ref="D35:E35"/>
    <mergeCell ref="G68:G71"/>
    <mergeCell ref="H2:K7"/>
    <mergeCell ref="G10:K12"/>
    <mergeCell ref="A17:E17"/>
    <mergeCell ref="A18:E18"/>
    <mergeCell ref="G19:K21"/>
    <mergeCell ref="A20:E20"/>
    <mergeCell ref="A21:E21"/>
    <mergeCell ref="A19:E19"/>
    <mergeCell ref="B22:D23"/>
    <mergeCell ref="G22:K22"/>
    <mergeCell ref="G23:K23"/>
    <mergeCell ref="A24:E25"/>
    <mergeCell ref="G24:K24"/>
    <mergeCell ref="G25:K25"/>
    <mergeCell ref="A26:E28"/>
    <mergeCell ref="D36:E36"/>
    <mergeCell ref="A44:E44"/>
    <mergeCell ref="H68:J71"/>
    <mergeCell ref="G67:J67"/>
    <mergeCell ref="G26:K26"/>
  </mergeCells>
  <hyperlinks>
    <hyperlink ref="A21" r:id="rId1" display="mailto:fcpe.collegecurieniort@gmail.com" xr:uid="{277D0E2F-52A5-4148-B303-C105133C4623}"/>
  </hyperlinks>
  <pageMargins left="0.25" right="0.25" top="0.75" bottom="0.75" header="0.3" footer="0.3"/>
  <pageSetup paperSize="9" scale="74" fitToHeight="0" orientation="landscape" r:id="rId2"/>
  <rowBreaks count="2" manualBreakCount="2">
    <brk id="37" max="10" man="1"/>
    <brk id="79" max="10" man="1"/>
  </rowBreaks>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832DEF7-03C7-460E-8D35-F62492A0AE18}">
          <x14:formula1>
            <xm:f>'AIDE FICHIER'!$A$2:$A$4</xm:f>
          </x14:formula1>
          <xm:sqref>G68:G71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26AC8-F08F-4EC1-87A2-C18311C85B1C}">
  <dimension ref="A1:C86"/>
  <sheetViews>
    <sheetView workbookViewId="0">
      <selection activeCell="D13" sqref="D13"/>
    </sheetView>
  </sheetViews>
  <sheetFormatPr baseColWidth="10" defaultRowHeight="15" x14ac:dyDescent="0.25"/>
  <cols>
    <col min="1" max="1" width="11.42578125" customWidth="1"/>
    <col min="2" max="2" width="52.28515625" bestFit="1" customWidth="1"/>
  </cols>
  <sheetData>
    <row r="1" spans="1:3" x14ac:dyDescent="0.25">
      <c r="B1" s="45" t="s">
        <v>171</v>
      </c>
      <c r="C1">
        <f>'Bon de commande'!B30</f>
        <v>0</v>
      </c>
    </row>
    <row r="2" spans="1:3" x14ac:dyDescent="0.25">
      <c r="B2" s="45" t="s">
        <v>172</v>
      </c>
      <c r="C2">
        <f>'Bon de commande'!D30</f>
        <v>0</v>
      </c>
    </row>
    <row r="3" spans="1:3" s="58" customFormat="1" x14ac:dyDescent="0.25">
      <c r="B3" s="45" t="s">
        <v>173</v>
      </c>
      <c r="C3" s="58">
        <f>'Bon de commande'!B35</f>
        <v>0</v>
      </c>
    </row>
    <row r="4" spans="1:3" s="58" customFormat="1" x14ac:dyDescent="0.25">
      <c r="B4" s="45" t="s">
        <v>174</v>
      </c>
      <c r="C4" s="58">
        <f>'Bon de commande'!D35</f>
        <v>0</v>
      </c>
    </row>
    <row r="5" spans="1:3" x14ac:dyDescent="0.25">
      <c r="B5" s="45" t="s">
        <v>104</v>
      </c>
      <c r="C5" s="53">
        <f>'Bon de commande'!K72</f>
        <v>0</v>
      </c>
    </row>
    <row r="6" spans="1:3" x14ac:dyDescent="0.25">
      <c r="B6" s="45" t="s">
        <v>105</v>
      </c>
      <c r="C6" s="6" t="str">
        <f>IF('Bon de commande'!G68="OUI","X","")</f>
        <v/>
      </c>
    </row>
    <row r="7" spans="1:3" x14ac:dyDescent="0.25">
      <c r="A7" t="s">
        <v>101</v>
      </c>
      <c r="B7" t="s">
        <v>102</v>
      </c>
      <c r="C7" t="s">
        <v>103</v>
      </c>
    </row>
    <row r="8" spans="1:3" x14ac:dyDescent="0.25">
      <c r="A8" t="str">
        <f>'Bon de commande'!A39</f>
        <v xml:space="preserve">FRANCAIS </v>
      </c>
      <c r="B8">
        <f>'Bon de commande'!B39</f>
        <v>0</v>
      </c>
      <c r="C8">
        <f>'Bon de commande'!C39</f>
        <v>0</v>
      </c>
    </row>
    <row r="9" spans="1:3" x14ac:dyDescent="0.25">
      <c r="A9" s="58" t="str">
        <f>'Bon de commande'!A40</f>
        <v>K208383</v>
      </c>
      <c r="B9" s="58" t="str">
        <f>'Bon de commande'!B40</f>
        <v>1 CLASSEUR LEGER</v>
      </c>
      <c r="C9" s="58">
        <f>'Bon de commande'!C40</f>
        <v>0</v>
      </c>
    </row>
    <row r="10" spans="1:3" x14ac:dyDescent="0.25">
      <c r="A10" s="58" t="str">
        <f>'Bon de commande'!A41</f>
        <v>EPS</v>
      </c>
      <c r="B10" s="58">
        <f>'Bon de commande'!B41</f>
        <v>0</v>
      </c>
      <c r="C10" s="58">
        <f>'Bon de commande'!C41</f>
        <v>0</v>
      </c>
    </row>
    <row r="11" spans="1:3" x14ac:dyDescent="0.25">
      <c r="A11" s="58" t="str">
        <f>'Bon de commande'!A42</f>
        <v>K202705</v>
      </c>
      <c r="B11" s="58" t="str">
        <f>'Bon de commande'!B42</f>
        <v>CHEMISE 3 RABATS ELASTIQUES  PLASTIQUE jaune</v>
      </c>
      <c r="C11" s="58">
        <f>'Bon de commande'!C42</f>
        <v>0</v>
      </c>
    </row>
    <row r="12" spans="1:3" x14ac:dyDescent="0.25">
      <c r="A12" s="58" t="str">
        <f>'Bon de commande'!A43</f>
        <v>K310165</v>
      </c>
      <c r="B12" s="58" t="str">
        <f>'Bon de commande'!B43</f>
        <v>CAHIER 17x22 96P POLYPRO gris</v>
      </c>
      <c r="C12" s="58">
        <f>'Bon de commande'!C43</f>
        <v>0</v>
      </c>
    </row>
    <row r="13" spans="1:3" x14ac:dyDescent="0.25">
      <c r="A13" s="58" t="str">
        <f>'Bon de commande'!A44</f>
        <v>EDUCATION MORALE ET CIVIQUE</v>
      </c>
      <c r="B13" s="58">
        <f>'Bon de commande'!B44</f>
        <v>0</v>
      </c>
      <c r="C13" s="58">
        <f>'Bon de commande'!C44</f>
        <v>0</v>
      </c>
    </row>
    <row r="14" spans="1:3" x14ac:dyDescent="0.25">
      <c r="A14" s="58" t="str">
        <f>'Bon de commande'!A45</f>
        <v>K310149</v>
      </c>
      <c r="B14" s="58" t="str">
        <f>'Bon de commande'!B45</f>
        <v xml:space="preserve">CAHIER 24x32 96 P grands carreaux </v>
      </c>
      <c r="C14" s="58">
        <f>'Bon de commande'!C45</f>
        <v>0</v>
      </c>
    </row>
    <row r="15" spans="1:3" x14ac:dyDescent="0.25">
      <c r="A15" s="58" t="str">
        <f>'Bon de commande'!A46</f>
        <v>MATHEMATIQUES</v>
      </c>
      <c r="B15" s="58">
        <f>'Bon de commande'!B46</f>
        <v>0</v>
      </c>
      <c r="C15" s="58">
        <f>'Bon de commande'!C46</f>
        <v>0</v>
      </c>
    </row>
    <row r="16" spans="1:3" x14ac:dyDescent="0.25">
      <c r="A16" s="58" t="str">
        <f>'Bon de commande'!A47</f>
        <v>FX92</v>
      </c>
      <c r="B16" s="58" t="str">
        <f>'Bon de commande'!B47</f>
        <v>1 CALCULTATRICE SCIENTIQUE fx92</v>
      </c>
      <c r="C16" s="58">
        <f>'Bon de commande'!C47</f>
        <v>0</v>
      </c>
    </row>
    <row r="17" spans="1:3" x14ac:dyDescent="0.25">
      <c r="A17" s="58" t="str">
        <f>'Bon de commande'!A48</f>
        <v>K314163</v>
      </c>
      <c r="B17" s="58" t="str">
        <f>'Bon de commande'!B48</f>
        <v>1 CAHIER 96 PAGES 24x32, petits carreaux jaune</v>
      </c>
      <c r="C17" s="58">
        <f>'Bon de commande'!C48</f>
        <v>0</v>
      </c>
    </row>
    <row r="18" spans="1:3" x14ac:dyDescent="0.25">
      <c r="A18" s="58" t="str">
        <f>'Bon de commande'!A49</f>
        <v>K310122</v>
      </c>
      <c r="B18" s="58" t="str">
        <f>'Bon de commande'!B49</f>
        <v>1 CAHIER 96P PETIT FORMAT jaune</v>
      </c>
      <c r="C18" s="58">
        <f>'Bon de commande'!C49</f>
        <v>0</v>
      </c>
    </row>
    <row r="19" spans="1:3" x14ac:dyDescent="0.25">
      <c r="A19" s="58" t="str">
        <f>'Bon de commande'!A50</f>
        <v>K215480</v>
      </c>
      <c r="B19" s="58" t="str">
        <f>'Bon de commande'!B50</f>
        <v>UN COMPAS</v>
      </c>
      <c r="C19" s="58">
        <f>'Bon de commande'!C50</f>
        <v>0</v>
      </c>
    </row>
    <row r="20" spans="1:3" x14ac:dyDescent="0.25">
      <c r="A20" s="58" t="str">
        <f>'Bon de commande'!A51</f>
        <v>K601144</v>
      </c>
      <c r="B20" s="58" t="str">
        <f>'Bon de commande'!B51</f>
        <v>FEUILLES CALQUES ( x12)</v>
      </c>
      <c r="C20" s="58">
        <f>'Bon de commande'!C51</f>
        <v>0</v>
      </c>
    </row>
    <row r="21" spans="1:3" x14ac:dyDescent="0.25">
      <c r="A21" s="58" t="str">
        <f>'Bon de commande'!A52</f>
        <v>ANGLAIS</v>
      </c>
      <c r="B21" s="58">
        <f>'Bon de commande'!B52</f>
        <v>0</v>
      </c>
      <c r="C21" s="58">
        <f>'Bon de commande'!C52</f>
        <v>0</v>
      </c>
    </row>
    <row r="22" spans="1:3" x14ac:dyDescent="0.25">
      <c r="A22" s="58" t="str">
        <f>'Bon de commande'!A53</f>
        <v>K310128</v>
      </c>
      <c r="B22" s="58" t="str">
        <f>'Bon de commande'!B53</f>
        <v xml:space="preserve">1 CAHIER SANS SPIRALE 96P 24X32 GRANDS CARREAUX </v>
      </c>
      <c r="C22" s="58">
        <f>'Bon de commande'!C53</f>
        <v>0</v>
      </c>
    </row>
    <row r="23" spans="1:3" x14ac:dyDescent="0.25">
      <c r="A23" s="58" t="str">
        <f>'Bon de commande'!A54</f>
        <v>ESPAGNOL</v>
      </c>
      <c r="B23" s="58">
        <f>'Bon de commande'!B54</f>
        <v>0</v>
      </c>
      <c r="C23" s="58">
        <f>'Bon de commande'!C54</f>
        <v>0</v>
      </c>
    </row>
    <row r="24" spans="1:3" x14ac:dyDescent="0.25">
      <c r="A24" s="58" t="str">
        <f>'Bon de commande'!A55</f>
        <v>K314148</v>
      </c>
      <c r="B24" s="58" t="str">
        <f>'Bon de commande'!B55</f>
        <v xml:space="preserve">1 CAHIER SANS SPIRALE 96P 24X32, grds carreaux </v>
      </c>
      <c r="C24" s="58">
        <f>'Bon de commande'!C55</f>
        <v>0</v>
      </c>
    </row>
    <row r="25" spans="1:3" x14ac:dyDescent="0.25">
      <c r="A25" s="58" t="str">
        <f>'Bon de commande'!A56</f>
        <v>ALLEMAND</v>
      </c>
      <c r="B25" s="58">
        <f>'Bon de commande'!B56</f>
        <v>0</v>
      </c>
      <c r="C25" s="58">
        <f>'Bon de commande'!C56</f>
        <v>0</v>
      </c>
    </row>
    <row r="26" spans="1:3" x14ac:dyDescent="0.25">
      <c r="A26" s="58" t="str">
        <f>'Bon de commande'!A57</f>
        <v>K310176</v>
      </c>
      <c r="B26" s="58" t="str">
        <f>'Bon de commande'!B57</f>
        <v xml:space="preserve">1 CAHIER SANS SPIRALE 96P 24X32, grds carreaux </v>
      </c>
      <c r="C26" s="58">
        <f>'Bon de commande'!C57</f>
        <v>0</v>
      </c>
    </row>
    <row r="27" spans="1:3" x14ac:dyDescent="0.25">
      <c r="A27" s="58" t="str">
        <f>'Bon de commande'!A58</f>
        <v>CLA</v>
      </c>
      <c r="B27" s="58" t="str">
        <f>'Bon de commande'!B58</f>
        <v>CARNET 14.8 x 21 ligné</v>
      </c>
      <c r="C27" s="58">
        <f>'Bon de commande'!C58</f>
        <v>0</v>
      </c>
    </row>
    <row r="28" spans="1:3" x14ac:dyDescent="0.25">
      <c r="A28" s="58" t="str">
        <f>'Bon de commande'!A59</f>
        <v>LANGUES ANCIENNES LATIN</v>
      </c>
      <c r="B28" s="58">
        <f>'Bon de commande'!B59</f>
        <v>0</v>
      </c>
      <c r="C28" s="58">
        <f>'Bon de commande'!C59</f>
        <v>0</v>
      </c>
    </row>
    <row r="29" spans="1:3" x14ac:dyDescent="0.25">
      <c r="A29" s="58" t="str">
        <f>'Bon de commande'!A60</f>
        <v>K314155</v>
      </c>
      <c r="B29" s="58" t="str">
        <f>'Bon de commande'!B60</f>
        <v>1 CAHIER GRAND FORMAT GRANDS CARREAUX</v>
      </c>
      <c r="C29" s="58">
        <f>'Bon de commande'!C60</f>
        <v>0</v>
      </c>
    </row>
    <row r="30" spans="1:3" x14ac:dyDescent="0.25">
      <c r="A30" s="58" t="str">
        <f>'Bon de commande'!A61</f>
        <v>LANGUES ANCIENNES GREC</v>
      </c>
      <c r="B30" s="58">
        <f>'Bon de commande'!B61</f>
        <v>0</v>
      </c>
      <c r="C30" s="58">
        <f>'Bon de commande'!C61</f>
        <v>0</v>
      </c>
    </row>
    <row r="31" spans="1:3" x14ac:dyDescent="0.25">
      <c r="A31" s="58" t="str">
        <f>'Bon de commande'!A62</f>
        <v>MOD</v>
      </c>
      <c r="B31" s="58" t="str">
        <f>'Bon de commande'!B62</f>
        <v>UN PORTE-VUES DE 60 POCHETTES</v>
      </c>
      <c r="C31" s="58">
        <f>'Bon de commande'!C62</f>
        <v>0</v>
      </c>
    </row>
    <row r="32" spans="1:3" x14ac:dyDescent="0.25">
      <c r="A32" s="58" t="str">
        <f>'Bon de commande'!A63</f>
        <v>HISTOIRE GEOGRAPHIE</v>
      </c>
      <c r="B32" s="58">
        <f>'Bon de commande'!B63</f>
        <v>0</v>
      </c>
      <c r="C32" s="58">
        <f>'Bon de commande'!C63</f>
        <v>0</v>
      </c>
    </row>
    <row r="33" spans="1:3" x14ac:dyDescent="0.25">
      <c r="A33" s="58" t="str">
        <f>'Bon de commande'!A64</f>
        <v>K310129</v>
      </c>
      <c r="B33" s="58" t="str">
        <f>'Bon de commande'!B64</f>
        <v xml:space="preserve">CAHIER 24x32 96P </v>
      </c>
      <c r="C33" s="58">
        <f>'Bon de commande'!C64</f>
        <v>0</v>
      </c>
    </row>
    <row r="34" spans="1:3" x14ac:dyDescent="0.25">
      <c r="A34" s="58" t="str">
        <f>'Bon de commande'!A65</f>
        <v xml:space="preserve">SVT </v>
      </c>
      <c r="B34" s="58">
        <f>'Bon de commande'!B65</f>
        <v>0</v>
      </c>
      <c r="C34" s="58">
        <f>'Bon de commande'!C65</f>
        <v>0</v>
      </c>
    </row>
    <row r="35" spans="1:3" x14ac:dyDescent="0.25">
      <c r="A35" s="58" t="str">
        <f>'Bon de commande'!A66</f>
        <v>K202704</v>
      </c>
      <c r="B35" s="58" t="str">
        <f>'Bon de commande'!B66</f>
        <v>1 CHEMISE PLASTIQUE A RABATS  ELASTIQUES noire</v>
      </c>
      <c r="C35" s="58">
        <f>'Bon de commande'!C66</f>
        <v>0</v>
      </c>
    </row>
    <row r="36" spans="1:3" x14ac:dyDescent="0.25">
      <c r="A36" s="58" t="str">
        <f>'Bon de commande'!A67</f>
        <v>CDI</v>
      </c>
      <c r="B36" s="58">
        <f>'Bon de commande'!B67</f>
        <v>0</v>
      </c>
      <c r="C36" s="58">
        <f>'Bon de commande'!C67</f>
        <v>0</v>
      </c>
    </row>
    <row r="37" spans="1:3" x14ac:dyDescent="0.25">
      <c r="A37" s="58" t="str">
        <f>'Bon de commande'!A68</f>
        <v>K213165</v>
      </c>
      <c r="B37" s="58" t="str">
        <f>'Bon de commande'!B68</f>
        <v>1 PORTE VUES 40 vues bleu</v>
      </c>
      <c r="C37" s="58">
        <f>'Bon de commande'!C68</f>
        <v>0</v>
      </c>
    </row>
    <row r="38" spans="1:3" x14ac:dyDescent="0.25">
      <c r="A38" s="58" t="str">
        <f>'Bon de commande'!A69</f>
        <v xml:space="preserve"> SCIENCES PHYSIQUE </v>
      </c>
      <c r="B38" s="58">
        <f>'Bon de commande'!B69</f>
        <v>0</v>
      </c>
      <c r="C38" s="58">
        <f>'Bon de commande'!C69</f>
        <v>0</v>
      </c>
    </row>
    <row r="39" spans="1:3" x14ac:dyDescent="0.25">
      <c r="A39" s="58" t="str">
        <f>'Bon de commande'!A70</f>
        <v>K202705</v>
      </c>
      <c r="B39" s="58" t="str">
        <f>'Bon de commande'!B70</f>
        <v>1 CHEMISE A RABAT ELASTIQUE bleue</v>
      </c>
      <c r="C39" s="58">
        <f>'Bon de commande'!C70</f>
        <v>0</v>
      </c>
    </row>
    <row r="40" spans="1:3" x14ac:dyDescent="0.25">
      <c r="A40" s="58" t="str">
        <f>'Bon de commande'!A71</f>
        <v>TECHNOLOGIE</v>
      </c>
      <c r="B40" s="58">
        <f>'Bon de commande'!B71</f>
        <v>0</v>
      </c>
      <c r="C40" s="58">
        <f>'Bon de commande'!C71</f>
        <v>0</v>
      </c>
    </row>
    <row r="41" spans="1:3" x14ac:dyDescent="0.25">
      <c r="A41" s="58" t="str">
        <f>'Bon de commande'!A72</f>
        <v>K208381</v>
      </c>
      <c r="B41" s="58" t="str">
        <f>'Bon de commande'!B72</f>
        <v>1 CLASSEUR SOUPLE 2129,7 ANN. MOYENS  transparent</v>
      </c>
      <c r="C41" s="58">
        <f>'Bon de commande'!C72</f>
        <v>0</v>
      </c>
    </row>
    <row r="42" spans="1:3" x14ac:dyDescent="0.25">
      <c r="A42" s="58" t="str">
        <f>'Bon de commande'!G29</f>
        <v>ARTS PLASTIQUES</v>
      </c>
      <c r="B42" s="58">
        <f>'Bon de commande'!H29</f>
        <v>0</v>
      </c>
      <c r="C42" s="58">
        <f>'Bon de commande'!I29</f>
        <v>0</v>
      </c>
    </row>
    <row r="43" spans="1:3" x14ac:dyDescent="0.25">
      <c r="A43" s="58" t="str">
        <f>'Bon de commande'!G30</f>
        <v>K310176</v>
      </c>
      <c r="B43" s="58" t="str">
        <f>'Bon de commande'!H30</f>
        <v>CAHIER 96 pages blanc, grands ou petits carreaux</v>
      </c>
      <c r="C43" s="58">
        <f>'Bon de commande'!I30</f>
        <v>0</v>
      </c>
    </row>
    <row r="44" spans="1:3" x14ac:dyDescent="0.25">
      <c r="A44" s="58" t="str">
        <f>'Bon de commande'!G31</f>
        <v>K117442</v>
      </c>
      <c r="B44" s="58" t="str">
        <f>'Bon de commande'!H31</f>
        <v>1 FEUTRE NOIR</v>
      </c>
      <c r="C44" s="58">
        <f>'Bon de commande'!I31</f>
        <v>0</v>
      </c>
    </row>
    <row r="45" spans="1:3" x14ac:dyDescent="0.25">
      <c r="A45" s="58" t="str">
        <f>'Bon de commande'!G32</f>
        <v>OMYRBHB</v>
      </c>
      <c r="B45" s="58" t="str">
        <f>'Bon de commande'!H32</f>
        <v xml:space="preserve">CRAYON HB </v>
      </c>
      <c r="C45" s="58">
        <f>'Bon de commande'!I32</f>
        <v>0</v>
      </c>
    </row>
    <row r="46" spans="1:3" x14ac:dyDescent="0.25">
      <c r="A46" s="58" t="str">
        <f>'Bon de commande'!G33</f>
        <v>OMYRBH</v>
      </c>
      <c r="B46" s="58" t="str">
        <f>'Bon de commande'!H33</f>
        <v>CRAYON H</v>
      </c>
      <c r="C46" s="58">
        <f>'Bon de commande'!I33</f>
        <v>0</v>
      </c>
    </row>
    <row r="47" spans="1:3" x14ac:dyDescent="0.25">
      <c r="A47" s="58" t="str">
        <f>'Bon de commande'!G34</f>
        <v>OMYRBB</v>
      </c>
      <c r="B47" s="58" t="str">
        <f>'Bon de commande'!H34</f>
        <v>CRAYON B</v>
      </c>
      <c r="C47" s="58">
        <f>'Bon de commande'!I34</f>
        <v>0</v>
      </c>
    </row>
    <row r="48" spans="1:3" x14ac:dyDescent="0.25">
      <c r="A48" s="58" t="str">
        <f>'Bon de commande'!G35</f>
        <v>K602303</v>
      </c>
      <c r="B48" s="58" t="str">
        <f>'Bon de commande'!H35</f>
        <v>POCHETTE DE PAPIER DESSIN 24X32 180 GM2</v>
      </c>
      <c r="C48" s="58">
        <f>'Bon de commande'!I35</f>
        <v>0</v>
      </c>
    </row>
    <row r="49" spans="1:3" x14ac:dyDescent="0.25">
      <c r="A49" s="58" t="str">
        <f>'Bon de commande'!G36</f>
        <v>K750152</v>
      </c>
      <c r="B49" s="58" t="str">
        <f>'Bon de commande'!H36</f>
        <v>1 PINCEAUX RONDS N °6</v>
      </c>
      <c r="C49" s="58">
        <f>'Bon de commande'!I36</f>
        <v>0</v>
      </c>
    </row>
    <row r="50" spans="1:3" x14ac:dyDescent="0.25">
      <c r="A50" s="58" t="str">
        <f>'Bon de commande'!G37</f>
        <v>K750161</v>
      </c>
      <c r="B50" s="58" t="str">
        <f>'Bon de commande'!H37</f>
        <v>1 PINCEAUX ROND N°14</v>
      </c>
      <c r="C50" s="58">
        <f>'Bon de commande'!I37</f>
        <v>0</v>
      </c>
    </row>
    <row r="51" spans="1:3" x14ac:dyDescent="0.25">
      <c r="A51" s="58" t="str">
        <f>'Bon de commande'!G38</f>
        <v>K750803</v>
      </c>
      <c r="B51" s="58" t="str">
        <f>'Bon de commande'!H38</f>
        <v>1 PALETTE</v>
      </c>
      <c r="C51" s="58">
        <f>'Bon de commande'!I38</f>
        <v>0</v>
      </c>
    </row>
    <row r="52" spans="1:3" x14ac:dyDescent="0.25">
      <c r="A52" s="58" t="str">
        <f>'Bon de commande'!G39</f>
        <v>K750629</v>
      </c>
      <c r="B52" s="58" t="str">
        <f>'Bon de commande'!H39</f>
        <v>TUBES DE GOUACHE (rouge, jaune, bleu, noir, blanc)</v>
      </c>
      <c r="C52" s="58">
        <f>'Bon de commande'!I39</f>
        <v>0</v>
      </c>
    </row>
    <row r="53" spans="1:3" x14ac:dyDescent="0.25">
      <c r="A53" s="58" t="str">
        <f>'Bon de commande'!G40</f>
        <v>EDUCATION MUSICALE</v>
      </c>
      <c r="B53" s="58">
        <f>'Bon de commande'!H40</f>
        <v>0</v>
      </c>
      <c r="C53" s="58">
        <f>'Bon de commande'!I40</f>
        <v>0</v>
      </c>
    </row>
    <row r="54" spans="1:3" x14ac:dyDescent="0.25">
      <c r="A54" s="58" t="str">
        <f>'Bon de commande'!G41</f>
        <v>K213165</v>
      </c>
      <c r="B54" s="58" t="str">
        <f>'Bon de commande'!H41</f>
        <v>1 PORTE VUES 20 POCHETTES rouge</v>
      </c>
      <c r="C54" s="58">
        <f>'Bon de commande'!I41</f>
        <v>0</v>
      </c>
    </row>
    <row r="55" spans="1:3" x14ac:dyDescent="0.25">
      <c r="A55" s="58" t="str">
        <f>'Bon de commande'!G42</f>
        <v>POUR L’ENSEMBLE DES DISCIPLINES</v>
      </c>
      <c r="B55" s="58">
        <f>'Bon de commande'!H42</f>
        <v>0</v>
      </c>
      <c r="C55" s="58">
        <f>'Bon de commande'!I42</f>
        <v>0</v>
      </c>
    </row>
    <row r="56" spans="1:3" x14ac:dyDescent="0.25">
      <c r="A56" s="58" t="str">
        <f>'Bon de commande'!G43</f>
        <v>K311700</v>
      </c>
      <c r="B56" s="58" t="str">
        <f>'Bon de commande'!H43</f>
        <v>1 CAHIER DE TEXTES OU</v>
      </c>
      <c r="C56" s="58">
        <f>'Bon de commande'!I43</f>
        <v>0</v>
      </c>
    </row>
    <row r="57" spans="1:3" x14ac:dyDescent="0.25">
      <c r="A57" s="58" t="str">
        <f>'Bon de commande'!G44</f>
        <v>K306226</v>
      </c>
      <c r="B57" s="58" t="str">
        <f>'Bon de commande'!H44</f>
        <v>1 AGENDA</v>
      </c>
      <c r="C57" s="58">
        <f>'Bon de commande'!I44</f>
        <v>0</v>
      </c>
    </row>
    <row r="58" spans="1:3" x14ac:dyDescent="0.25">
      <c r="A58" s="58" t="str">
        <f>'Bon de commande'!G45</f>
        <v>K311325</v>
      </c>
      <c r="B58" s="58" t="str">
        <f>'Bon de commande'!H45</f>
        <v>1 CAHIER DE BROUILLON</v>
      </c>
      <c r="C58" s="58">
        <f>'Bon de commande'!I45</f>
        <v>0</v>
      </c>
    </row>
    <row r="59" spans="1:3" x14ac:dyDescent="0.25">
      <c r="A59" s="58" t="str">
        <f>'Bon de commande'!G46</f>
        <v>K207232</v>
      </c>
      <c r="B59" s="58" t="str">
        <f>'Bon de commande'!H46</f>
        <v>INTERCALAIRES x12</v>
      </c>
      <c r="C59" s="58">
        <f>'Bon de commande'!I46</f>
        <v>0</v>
      </c>
    </row>
    <row r="60" spans="1:3" x14ac:dyDescent="0.25">
      <c r="A60" s="58" t="str">
        <f>'Bon de commande'!G47</f>
        <v>K110320</v>
      </c>
      <c r="B60" s="58" t="str">
        <f>'Bon de commande'!H47</f>
        <v>CRAYONS DE COULEURS STILNOVO (bte 12)</v>
      </c>
      <c r="C60" s="58">
        <f>'Bon de commande'!I47</f>
        <v>0</v>
      </c>
    </row>
    <row r="61" spans="1:3" x14ac:dyDescent="0.25">
      <c r="A61" s="58" t="str">
        <f>'Bon de commande'!G48</f>
        <v>K111203</v>
      </c>
      <c r="B61" s="58" t="str">
        <f>'Bon de commande'!H48</f>
        <v>STYLO  bille BIC ROUGE</v>
      </c>
      <c r="C61" s="58">
        <f>'Bon de commande'!I48</f>
        <v>0</v>
      </c>
    </row>
    <row r="62" spans="1:3" x14ac:dyDescent="0.25">
      <c r="A62" s="58" t="str">
        <f>'Bon de commande'!G49</f>
        <v>K111204</v>
      </c>
      <c r="B62" s="58" t="str">
        <f>'Bon de commande'!H49</f>
        <v>STYLO  bille BIC VERT</v>
      </c>
      <c r="C62" s="58">
        <f>'Bon de commande'!I49</f>
        <v>0</v>
      </c>
    </row>
    <row r="63" spans="1:3" x14ac:dyDescent="0.25">
      <c r="A63" s="58" t="str">
        <f>'Bon de commande'!G50</f>
        <v>K111202</v>
      </c>
      <c r="B63" s="58" t="str">
        <f>'Bon de commande'!H50</f>
        <v>STYLO   bille BIC NOIR</v>
      </c>
      <c r="C63" s="58">
        <f>'Bon de commande'!I50</f>
        <v>0</v>
      </c>
    </row>
    <row r="64" spans="1:3" x14ac:dyDescent="0.25">
      <c r="A64" s="58" t="str">
        <f>'Bon de commande'!G51</f>
        <v>K111201</v>
      </c>
      <c r="B64" s="58" t="str">
        <f>'Bon de commande'!H51</f>
        <v>STYLO  bille BIC BLEU</v>
      </c>
      <c r="C64" s="58">
        <f>'Bon de commande'!I51</f>
        <v>0</v>
      </c>
    </row>
    <row r="65" spans="1:3" x14ac:dyDescent="0.25">
      <c r="A65" s="58" t="str">
        <f>'Bon de commande'!G52</f>
        <v>OMYROBHB</v>
      </c>
      <c r="B65" s="58" t="str">
        <f>'Bon de commande'!H52</f>
        <v>CRAYON DE PAPIER HB</v>
      </c>
      <c r="C65" s="58">
        <f>'Bon de commande'!I52</f>
        <v>0</v>
      </c>
    </row>
    <row r="66" spans="1:3" x14ac:dyDescent="0.25">
      <c r="A66" s="58" t="str">
        <f>'Bon de commande'!G53</f>
        <v>K126406</v>
      </c>
      <c r="B66" s="58" t="str">
        <f>'Bon de commande'!H53</f>
        <v xml:space="preserve">REGLE  plate 30cm graduée </v>
      </c>
      <c r="C66" s="58">
        <f>'Bon de commande'!I53</f>
        <v>0</v>
      </c>
    </row>
    <row r="67" spans="1:3" x14ac:dyDescent="0.25">
      <c r="A67" s="58" t="str">
        <f>'Bon de commande'!G54</f>
        <v>K103205</v>
      </c>
      <c r="B67" s="58" t="str">
        <f>'Bon de commande'!H54</f>
        <v>PAIRE DE CISEAUX bout ronds 15 cm ambidextre</v>
      </c>
      <c r="C67" s="58">
        <f>'Bon de commande'!I54</f>
        <v>0</v>
      </c>
    </row>
    <row r="68" spans="1:3" x14ac:dyDescent="0.25">
      <c r="A68" s="58" t="str">
        <f>'Bon de commande'!G55</f>
        <v>K109005</v>
      </c>
      <c r="B68" s="58" t="str">
        <f>'Bon de commande'!H55</f>
        <v xml:space="preserve">GOMME  plastique </v>
      </c>
      <c r="C68" s="58">
        <f>'Bon de commande'!I55</f>
        <v>0</v>
      </c>
    </row>
    <row r="69" spans="1:3" x14ac:dyDescent="0.25">
      <c r="A69" s="58" t="str">
        <f>'Bon de commande'!G56</f>
        <v>K123014</v>
      </c>
      <c r="B69" s="58" t="str">
        <f>'Bon de commande'!H56</f>
        <v>COLLE EN STICK UHU 40g</v>
      </c>
      <c r="C69" s="58">
        <f>'Bon de commande'!I56</f>
        <v>0</v>
      </c>
    </row>
    <row r="70" spans="1:3" x14ac:dyDescent="0.25">
      <c r="A70" s="58" t="str">
        <f>'Bon de commande'!G57</f>
        <v>K127109</v>
      </c>
      <c r="B70" s="58" t="str">
        <f>'Bon de commande'!H57</f>
        <v>Taille crayon métal + réserve</v>
      </c>
      <c r="C70" s="58">
        <f>'Bon de commande'!I57</f>
        <v>0</v>
      </c>
    </row>
    <row r="71" spans="1:3" x14ac:dyDescent="0.25">
      <c r="A71" s="58" t="str">
        <f>'Bon de commande'!G58</f>
        <v>K120534</v>
      </c>
      <c r="B71" s="58" t="str">
        <f>'Bon de commande'!H58</f>
        <v>SURLIGNEUR VERT</v>
      </c>
      <c r="C71" s="58">
        <f>'Bon de commande'!I58</f>
        <v>0</v>
      </c>
    </row>
    <row r="72" spans="1:3" x14ac:dyDescent="0.25">
      <c r="A72" s="58" t="str">
        <f>'Bon de commande'!G59</f>
        <v>K120537</v>
      </c>
      <c r="B72" s="58" t="str">
        <f>'Bon de commande'!H59</f>
        <v>SURLIGNEUR ROSE</v>
      </c>
      <c r="C72" s="58">
        <f>'Bon de commande'!I59</f>
        <v>0</v>
      </c>
    </row>
    <row r="73" spans="1:3" x14ac:dyDescent="0.25">
      <c r="A73" s="58" t="str">
        <f>'Bon de commande'!G60</f>
        <v>K120531</v>
      </c>
      <c r="B73" s="58" t="str">
        <f>'Bon de commande'!H60</f>
        <v>SURLIGNEUR BLEU</v>
      </c>
      <c r="C73" s="58">
        <f>'Bon de commande'!I60</f>
        <v>0</v>
      </c>
    </row>
    <row r="74" spans="1:3" x14ac:dyDescent="0.25">
      <c r="A74" s="58" t="str">
        <f>'Bon de commande'!G61</f>
        <v>K120535</v>
      </c>
      <c r="B74" s="58" t="str">
        <f>'Bon de commande'!H61</f>
        <v>SURLIGNEUR JAUNE</v>
      </c>
      <c r="C74" s="58">
        <f>'Bon de commande'!I61</f>
        <v>0</v>
      </c>
    </row>
    <row r="75" spans="1:3" x14ac:dyDescent="0.25">
      <c r="A75" s="58" t="str">
        <f>'Bon de commande'!G62</f>
        <v>K807644</v>
      </c>
      <c r="B75" s="58" t="str">
        <f>'Bon de commande'!H62</f>
        <v xml:space="preserve">1 CLE USB 8 GB </v>
      </c>
      <c r="C75" s="58">
        <f>'Bon de commande'!I62</f>
        <v>0</v>
      </c>
    </row>
    <row r="76" spans="1:3" x14ac:dyDescent="0.25">
      <c r="A76" s="58" t="str">
        <f>'Bon de commande'!G63</f>
        <v>K210206</v>
      </c>
      <c r="B76" s="58" t="str">
        <f>'Bon de commande'!H63</f>
        <v>POCHETTES PLATIFIEES lot de 50</v>
      </c>
      <c r="C76" s="58">
        <f>'Bon de commande'!I63</f>
        <v>0</v>
      </c>
    </row>
    <row r="77" spans="1:3" x14ac:dyDescent="0.25">
      <c r="A77" s="58" t="str">
        <f>'Bon de commande'!G64</f>
        <v>K312270</v>
      </c>
      <c r="B77" s="58" t="str">
        <f>'Bon de commande'!H64</f>
        <v>FEUILLES SIMPLES PERF GRDS CARREAUX ( 400 P)</v>
      </c>
      <c r="C77" s="58">
        <f>'Bon de commande'!I64</f>
        <v>0</v>
      </c>
    </row>
    <row r="78" spans="1:3" x14ac:dyDescent="0.25">
      <c r="A78" s="58" t="str">
        <f>'Bon de commande'!G65</f>
        <v>K312313</v>
      </c>
      <c r="B78" s="58" t="str">
        <f>'Bon de commande'!H65</f>
        <v>FEUILLES DOUBLES GRANDS CARREAUX (200P)</v>
      </c>
      <c r="C78" s="58">
        <f>'Bon de commande'!I65</f>
        <v>0</v>
      </c>
    </row>
    <row r="79" spans="1:3" x14ac:dyDescent="0.25">
      <c r="A79" s="58" t="str">
        <f>'Bon de commande'!G66</f>
        <v>K312241</v>
      </c>
      <c r="B79" s="58" t="str">
        <f>'Bon de commande'!H66</f>
        <v>FEUILLES BLANCHES  DESSIN PERFOREES GD FORMAT</v>
      </c>
      <c r="C79" s="58">
        <f>'Bon de commande'!I66</f>
        <v>0</v>
      </c>
    </row>
    <row r="80" spans="1:3" x14ac:dyDescent="0.25">
      <c r="A80" s="58"/>
      <c r="B80" s="58"/>
      <c r="C80" s="58"/>
    </row>
    <row r="81" spans="1:3" x14ac:dyDescent="0.25">
      <c r="A81" s="58"/>
      <c r="B81" s="58"/>
      <c r="C81" s="58"/>
    </row>
    <row r="82" spans="1:3" x14ac:dyDescent="0.25">
      <c r="A82" s="58"/>
      <c r="B82" s="58"/>
      <c r="C82" s="58"/>
    </row>
    <row r="83" spans="1:3" x14ac:dyDescent="0.25">
      <c r="A83" s="58"/>
      <c r="B83" s="58"/>
      <c r="C83" s="58"/>
    </row>
    <row r="84" spans="1:3" x14ac:dyDescent="0.25">
      <c r="A84" s="58"/>
      <c r="B84" s="58"/>
      <c r="C84" s="58"/>
    </row>
    <row r="85" spans="1:3" x14ac:dyDescent="0.25">
      <c r="A85" s="58"/>
      <c r="B85" s="58"/>
      <c r="C85" s="58"/>
    </row>
    <row r="86" spans="1:3" x14ac:dyDescent="0.25">
      <c r="A86" s="58"/>
      <c r="B86" s="58"/>
      <c r="C86" s="58"/>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FF4-F569-4234-A858-819F8E751A53}">
  <dimension ref="A1:A4"/>
  <sheetViews>
    <sheetView workbookViewId="0">
      <selection activeCell="E6" sqref="E6"/>
    </sheetView>
  </sheetViews>
  <sheetFormatPr baseColWidth="10" defaultRowHeight="15" x14ac:dyDescent="0.25"/>
  <sheetData>
    <row r="1" spans="1:1" x14ac:dyDescent="0.25">
      <c r="A1" t="s">
        <v>97</v>
      </c>
    </row>
    <row r="2" spans="1:1" x14ac:dyDescent="0.25">
      <c r="A2" t="s">
        <v>100</v>
      </c>
    </row>
    <row r="3" spans="1:1" x14ac:dyDescent="0.25">
      <c r="A3" t="s">
        <v>98</v>
      </c>
    </row>
    <row r="4" spans="1:1" x14ac:dyDescent="0.25">
      <c r="A4"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Bon de commande</vt:lpstr>
      <vt:lpstr>Récupération données </vt:lpstr>
      <vt:lpstr>AIDE FICHIER</vt:lpstr>
      <vt:lpstr>'Bon de commande'!Zone_d_impression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Amélie Caillet</dc:creator>
  <cp:lastModifiedBy>Amé LIE</cp:lastModifiedBy>
  <cp:lastPrinted>2020-06-01T16:57:11Z</cp:lastPrinted>
  <dcterms:created xsi:type="dcterms:W3CDTF">2020-05-17T15:02:37Z</dcterms:created>
  <dcterms:modified xsi:type="dcterms:W3CDTF">2020-06-01T17:02:38Z</dcterms:modified>
</cp:coreProperties>
</file>