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1" sheetId="1" r:id="rId1"/>
  </sheets>
  <definedNames>
    <definedName name="_xlnm.Print_Area" localSheetId="0">'Feuil1'!$A$1:$F$48</definedName>
  </definedNames>
  <calcPr fullCalcOnLoad="1"/>
</workbook>
</file>

<file path=xl/sharedStrings.xml><?xml version="1.0" encoding="utf-8"?>
<sst xmlns="http://schemas.openxmlformats.org/spreadsheetml/2006/main" count="57" uniqueCount="51">
  <si>
    <t>ESTIMER SON RÉSULTAT AU DIPLÔME NATIONAL DU BREVET</t>
  </si>
  <si>
    <r>
      <t>SERIE GENERALE</t>
    </r>
    <r>
      <rPr>
        <sz val="8"/>
        <color indexed="8"/>
        <rFont val="Arial"/>
        <family val="2"/>
      </rPr>
      <t xml:space="preserve"> - Session 2015 – Feuille de calcul pour OpenOffice</t>
    </r>
  </si>
  <si>
    <r>
      <t xml:space="preserve">LA FEUILLE EST PROTÉGÉE POUR ÉVITER TOUTE MODIFICATION ACCIDENTELLE DES FORMULES : </t>
    </r>
    <r>
      <rPr>
        <b/>
        <sz val="8"/>
        <color indexed="10"/>
        <rFont val="Arial"/>
        <family val="2"/>
      </rPr>
      <t>N'ÉCRIRE QUE DANS LES CELLULES GRISÉES</t>
    </r>
  </si>
  <si>
    <r>
      <t>1</t>
    </r>
    <r>
      <rPr>
        <b/>
        <vertAlign val="superscript"/>
        <sz val="10"/>
        <color indexed="9"/>
        <rFont val="Arial"/>
        <family val="2"/>
      </rPr>
      <t xml:space="preserve">ère </t>
    </r>
    <r>
      <rPr>
        <b/>
        <sz val="10"/>
        <color indexed="9"/>
        <rFont val="Arial"/>
        <family val="2"/>
      </rPr>
      <t>ÉTAPE : CALCULER LES POINTS OBTENUS AU TITRE DU CONTRÔLE CONTINU.</t>
    </r>
  </si>
  <si>
    <r>
      <t xml:space="preserve">Remplir les colonnes B, C et D en y reportant la moyenne obtenue pour chacun des trimestres au cours De l'année scolaire de 3ème. 
</t>
    </r>
    <r>
      <rPr>
        <b/>
        <i/>
        <u val="single"/>
        <sz val="8"/>
        <color indexed="8"/>
        <rFont val="Arial"/>
        <family val="2"/>
      </rPr>
      <t>Toutes les cases grises doivent être renseignées</t>
    </r>
    <r>
      <rPr>
        <i/>
        <u val="single"/>
        <sz val="8"/>
        <color indexed="8"/>
        <rFont val="Arial"/>
        <family val="2"/>
      </rPr>
      <t xml:space="preserve"> sauf si vous ne faites pas de latin. Dans ce cas, laissez vide la ligne correspondante</t>
    </r>
    <r>
      <rPr>
        <i/>
        <sz val="8"/>
        <color indexed="8"/>
        <rFont val="Arial"/>
        <family val="2"/>
      </rPr>
      <t>.</t>
    </r>
  </si>
  <si>
    <t>DISCIPLINES</t>
  </si>
  <si>
    <t>Note de la classe de troisième : contrôle continu</t>
  </si>
  <si>
    <t>1T</t>
  </si>
  <si>
    <t>2T</t>
  </si>
  <si>
    <t>3T</t>
  </si>
  <si>
    <t>Moyenne Générale</t>
  </si>
  <si>
    <t>Français</t>
  </si>
  <si>
    <t>Anglais</t>
  </si>
  <si>
    <t>Langue vivante 2</t>
  </si>
  <si>
    <t>Mathématiques</t>
  </si>
  <si>
    <t>Sc. Vie Terre</t>
  </si>
  <si>
    <t>Physique chimie</t>
  </si>
  <si>
    <t>Arts plastiques</t>
  </si>
  <si>
    <t>Éducation musicale</t>
  </si>
  <si>
    <t>Technologie</t>
  </si>
  <si>
    <t>Édu. Phys. et sportive</t>
  </si>
  <si>
    <t>Latin Grec Latin</t>
  </si>
  <si>
    <t>Total CC</t>
  </si>
  <si>
    <t xml:space="preserve"> / 200</t>
  </si>
  <si>
    <t>Moyenne CC</t>
  </si>
  <si>
    <t xml:space="preserve"> / 20</t>
  </si>
  <si>
    <r>
      <t>2</t>
    </r>
    <r>
      <rPr>
        <b/>
        <vertAlign val="superscript"/>
        <sz val="10"/>
        <color indexed="9"/>
        <rFont val="Arial"/>
        <family val="2"/>
      </rPr>
      <t>ème</t>
    </r>
    <r>
      <rPr>
        <b/>
        <sz val="10"/>
        <color indexed="9"/>
        <rFont val="Arial"/>
        <family val="2"/>
      </rPr>
      <t xml:space="preserve"> ÉTAPE : VÉRIFIER L'OBTENTION DE  L'ATTESTATION DU PALIER 3 DU SOCLE COMMUN.</t>
    </r>
  </si>
  <si>
    <r>
      <t>J'ai obtenu l'attestation du palier 3 du socle commun (</t>
    </r>
    <r>
      <rPr>
        <b/>
        <sz val="10"/>
        <color indexed="16"/>
        <rFont val="Arial"/>
        <family val="2"/>
      </rPr>
      <t>répondre par « oui » ou par « non »</t>
    </r>
    <r>
      <rPr>
        <sz val="10"/>
        <color indexed="8"/>
        <rFont val="Arial"/>
        <family val="2"/>
      </rPr>
      <t>.)</t>
    </r>
  </si>
  <si>
    <r>
      <t>3</t>
    </r>
    <r>
      <rPr>
        <b/>
        <vertAlign val="superscript"/>
        <sz val="10"/>
        <color indexed="9"/>
        <rFont val="Arial"/>
        <family val="2"/>
      </rPr>
      <t>ème</t>
    </r>
    <r>
      <rPr>
        <b/>
        <sz val="10"/>
        <color indexed="9"/>
        <rFont val="Arial"/>
        <family val="2"/>
      </rPr>
      <t xml:space="preserve"> ÉTAPE : SE FIXER UN OBJECTIF DE MENTION 
ET DÉFINIR LE NOMBRE DE POINTS À OBTENIR AUX ÉPREUVES PONCTUELLES DU MOIS DE JUIN.</t>
    </r>
  </si>
  <si>
    <r>
      <t xml:space="preserve">Pour obtenir le </t>
    </r>
    <r>
      <rPr>
        <b/>
        <sz val="10"/>
        <color indexed="8"/>
        <rFont val="Arial"/>
        <family val="2"/>
      </rPr>
      <t>D.N.B. sans mention</t>
    </r>
    <r>
      <rPr>
        <sz val="10"/>
        <color indexed="8"/>
        <rFont val="Arial"/>
        <family val="2"/>
      </rPr>
      <t>, il te faudra :</t>
    </r>
  </si>
  <si>
    <r>
      <t xml:space="preserve">Pour obtenir le </t>
    </r>
    <r>
      <rPr>
        <b/>
        <sz val="10"/>
        <color indexed="8"/>
        <rFont val="Arial"/>
        <family val="2"/>
      </rPr>
      <t>D.N.B. avec mention assez bien</t>
    </r>
    <r>
      <rPr>
        <sz val="10"/>
        <color indexed="8"/>
        <rFont val="Arial"/>
        <family val="2"/>
      </rPr>
      <t>, il te faudra :</t>
    </r>
  </si>
  <si>
    <r>
      <t xml:space="preserve">Pour obtenir le </t>
    </r>
    <r>
      <rPr>
        <b/>
        <sz val="10"/>
        <color indexed="8"/>
        <rFont val="Arial"/>
        <family val="2"/>
      </rPr>
      <t>D.N.B. avec mention bien</t>
    </r>
    <r>
      <rPr>
        <sz val="10"/>
        <color indexed="8"/>
        <rFont val="Arial"/>
        <family val="2"/>
      </rPr>
      <t>, il te faudra :</t>
    </r>
  </si>
  <si>
    <r>
      <t xml:space="preserve">Pour obtenir le </t>
    </r>
    <r>
      <rPr>
        <b/>
        <sz val="10"/>
        <color indexed="8"/>
        <rFont val="Arial"/>
        <family val="2"/>
      </rPr>
      <t>D.N.B. avec mention très bien</t>
    </r>
    <r>
      <rPr>
        <sz val="10"/>
        <color indexed="8"/>
        <rFont val="Arial"/>
        <family val="2"/>
      </rPr>
      <t>, il te faudra :</t>
    </r>
  </si>
  <si>
    <r>
      <t>4</t>
    </r>
    <r>
      <rPr>
        <b/>
        <vertAlign val="superscript"/>
        <sz val="10"/>
        <color indexed="9"/>
        <rFont val="Arial"/>
        <family val="2"/>
      </rPr>
      <t>ème</t>
    </r>
    <r>
      <rPr>
        <b/>
        <sz val="10"/>
        <color indexed="9"/>
        <rFont val="Arial"/>
        <family val="2"/>
      </rPr>
      <t xml:space="preserve"> ÉTAPE : ESTIMER LES NOTES QUE VOUS OBTIENDREZ AUX ÉPREUVES PONCTUELLES
AU MOIS DE JUIN.</t>
    </r>
  </si>
  <si>
    <t>Épreuve orale</t>
  </si>
  <si>
    <t>Histoire des arts</t>
  </si>
  <si>
    <t xml:space="preserve">   / 40</t>
  </si>
  <si>
    <t>Épreuves écrites</t>
  </si>
  <si>
    <t>Histoire, géographie, éducation civique</t>
  </si>
  <si>
    <t>Histoire</t>
  </si>
  <si>
    <t>Math</t>
  </si>
  <si>
    <t>Sous total</t>
  </si>
  <si>
    <r>
      <t xml:space="preserve"> </t>
    </r>
    <r>
      <rPr>
        <b/>
        <sz val="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 160</t>
    </r>
  </si>
  <si>
    <r>
      <t>5</t>
    </r>
    <r>
      <rPr>
        <b/>
        <vertAlign val="superscript"/>
        <sz val="10"/>
        <color indexed="9"/>
        <rFont val="Arial"/>
        <family val="2"/>
      </rPr>
      <t>ème</t>
    </r>
    <r>
      <rPr>
        <b/>
        <sz val="10"/>
        <color indexed="9"/>
        <rFont val="Arial"/>
        <family val="2"/>
      </rPr>
      <t xml:space="preserve"> ÉTAPE : VISUALISER LE RÉSULTAT OBTENU EN FONCTION DES DONNÉES FOURNIES.</t>
    </r>
  </si>
  <si>
    <t>Note obtenue</t>
  </si>
  <si>
    <t xml:space="preserve"> / 360</t>
  </si>
  <si>
    <t xml:space="preserve">Le candidat serait </t>
  </si>
  <si>
    <t xml:space="preserve">L'e candidat </t>
  </si>
  <si>
    <t>Moyenne</t>
  </si>
  <si>
    <t>Les résultats calculés par ce documents n'ont qu'une valeur indicative.</t>
  </si>
  <si>
    <t>Document conçu et réalisé par Bertrand Verstraete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</si>
</sst>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#,##0.00,\ ;[RED]\-#,##0.00,\ "/>
  </numFmts>
  <fonts count="20">
    <font>
      <sz val="10"/>
      <color indexed="8"/>
      <name val="Arial"/>
      <family val="2"/>
    </font>
    <font>
      <sz val="10"/>
      <name val="Arial"/>
      <family val="0"/>
    </font>
    <font>
      <sz val="10"/>
      <color indexed="47"/>
      <name val="Arial"/>
      <family val="2"/>
    </font>
    <font>
      <b/>
      <sz val="16"/>
      <color indexed="8"/>
      <name val="Arial"/>
      <family val="2"/>
    </font>
    <font>
      <b/>
      <sz val="8"/>
      <color indexed="1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6.3"/>
      <color indexed="10"/>
      <name val="Arial"/>
      <family val="2"/>
    </font>
    <font>
      <b/>
      <sz val="2"/>
      <color indexed="8"/>
      <name val="Arial"/>
      <family val="2"/>
    </font>
    <font>
      <b/>
      <i/>
      <sz val="10"/>
      <color indexed="53"/>
      <name val="Arial"/>
      <family val="2"/>
    </font>
    <font>
      <i/>
      <sz val="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6" borderId="0" applyBorder="0" applyProtection="0">
      <alignment/>
    </xf>
    <xf numFmtId="164" fontId="0" fillId="7" borderId="0" applyBorder="0" applyProtection="0">
      <alignment/>
    </xf>
    <xf numFmtId="164" fontId="0" fillId="8" borderId="0" applyBorder="0" applyProtection="0">
      <alignment/>
    </xf>
    <xf numFmtId="164" fontId="0" fillId="9" borderId="0" applyBorder="0" applyProtection="0">
      <alignment/>
    </xf>
    <xf numFmtId="164" fontId="0" fillId="10" borderId="0" applyBorder="0" applyProtection="0">
      <alignment/>
    </xf>
    <xf numFmtId="164" fontId="0" fillId="11" borderId="0" applyBorder="0" applyProtection="0">
      <alignment/>
    </xf>
    <xf numFmtId="164" fontId="0" fillId="12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12" borderId="0" applyBorder="0" applyProtection="0">
      <alignment/>
    </xf>
    <xf numFmtId="164" fontId="0" fillId="13" borderId="0" applyBorder="0" applyProtection="0">
      <alignment/>
    </xf>
  </cellStyleXfs>
  <cellXfs count="65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9" fillId="14" borderId="3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center"/>
      <protection/>
    </xf>
    <xf numFmtId="164" fontId="12" fillId="3" borderId="4" xfId="0" applyNumberFormat="1" applyFont="1" applyFill="1" applyBorder="1" applyAlignment="1" applyProtection="1">
      <alignment vertical="center" wrapText="1"/>
      <protection/>
    </xf>
    <xf numFmtId="164" fontId="11" fillId="11" borderId="5" xfId="0" applyNumberFormat="1" applyFont="1" applyFill="1" applyBorder="1" applyAlignment="1" applyProtection="1">
      <alignment horizontal="center" vertical="center"/>
      <protection/>
    </xf>
    <xf numFmtId="164" fontId="11" fillId="11" borderId="3" xfId="0" applyNumberFormat="1" applyFont="1" applyFill="1" applyBorder="1" applyAlignment="1" applyProtection="1">
      <alignment horizontal="center"/>
      <protection/>
    </xf>
    <xf numFmtId="164" fontId="11" fillId="11" borderId="6" xfId="0" applyNumberFormat="1" applyFont="1" applyFill="1" applyBorder="1" applyAlignment="1" applyProtection="1">
      <alignment horizontal="center"/>
      <protection/>
    </xf>
    <xf numFmtId="164" fontId="11" fillId="11" borderId="7" xfId="0" applyNumberFormat="1" applyFont="1" applyFill="1" applyBorder="1" applyAlignment="1" applyProtection="1">
      <alignment horizontal="center"/>
      <protection/>
    </xf>
    <xf numFmtId="164" fontId="11" fillId="5" borderId="3" xfId="0" applyNumberFormat="1" applyFont="1" applyFill="1" applyBorder="1" applyAlignment="1" applyProtection="1">
      <alignment/>
      <protection/>
    </xf>
    <xf numFmtId="164" fontId="11" fillId="7" borderId="3" xfId="0" applyNumberFormat="1" applyFont="1" applyFill="1" applyBorder="1" applyAlignment="1" applyProtection="1">
      <alignment horizontal="center"/>
      <protection locked="0"/>
    </xf>
    <xf numFmtId="165" fontId="11" fillId="5" borderId="3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164" fontId="0" fillId="15" borderId="3" xfId="0" applyNumberFormat="1" applyFont="1" applyFill="1" applyBorder="1" applyAlignment="1" applyProtection="1">
      <alignment/>
      <protection/>
    </xf>
    <xf numFmtId="165" fontId="11" fillId="15" borderId="3" xfId="0" applyNumberFormat="1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1" fillId="3" borderId="5" xfId="0" applyFont="1" applyFill="1" applyBorder="1" applyAlignment="1" applyProtection="1">
      <alignment horizontal="right"/>
      <protection/>
    </xf>
    <xf numFmtId="164" fontId="11" fillId="3" borderId="8" xfId="0" applyNumberFormat="1" applyFont="1" applyFill="1" applyBorder="1" applyAlignment="1" applyProtection="1">
      <alignment horizontal="right"/>
      <protection/>
    </xf>
    <xf numFmtId="164" fontId="11" fillId="3" borderId="9" xfId="0" applyNumberFormat="1" applyFont="1" applyFill="1" applyBorder="1" applyAlignment="1" applyProtection="1">
      <alignment horizontal="left"/>
      <protection/>
    </xf>
    <xf numFmtId="166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0" fillId="16" borderId="5" xfId="0" applyNumberFormat="1" applyFont="1" applyFill="1" applyBorder="1" applyAlignment="1" applyProtection="1">
      <alignment/>
      <protection/>
    </xf>
    <xf numFmtId="164" fontId="11" fillId="17" borderId="3" xfId="0" applyNumberFormat="1" applyFont="1" applyFill="1" applyBorder="1" applyAlignment="1" applyProtection="1">
      <alignment horizontal="center"/>
      <protection locked="0"/>
    </xf>
    <xf numFmtId="164" fontId="16" fillId="16" borderId="0" xfId="0" applyNumberFormat="1" applyFont="1" applyFill="1" applyBorder="1" applyAlignment="1" applyProtection="1">
      <alignment horizontal="center"/>
      <protection/>
    </xf>
    <xf numFmtId="164" fontId="9" fillId="14" borderId="3" xfId="0" applyNumberFormat="1" applyFont="1" applyFill="1" applyBorder="1" applyAlignment="1" applyProtection="1">
      <alignment horizontal="left" wrapText="1"/>
      <protection/>
    </xf>
    <xf numFmtId="164" fontId="0" fillId="9" borderId="5" xfId="0" applyNumberFormat="1" applyFont="1" applyFill="1" applyBorder="1" applyAlignment="1" applyProtection="1">
      <alignment horizontal="left"/>
      <protection/>
    </xf>
    <xf numFmtId="166" fontId="11" fillId="9" borderId="8" xfId="0" applyNumberFormat="1" applyFont="1" applyFill="1" applyBorder="1" applyAlignment="1" applyProtection="1">
      <alignment horizontal="right"/>
      <protection/>
    </xf>
    <xf numFmtId="164" fontId="11" fillId="9" borderId="9" xfId="0" applyFont="1" applyFill="1" applyBorder="1" applyAlignment="1" applyProtection="1">
      <alignment/>
      <protection/>
    </xf>
    <xf numFmtId="164" fontId="0" fillId="10" borderId="5" xfId="0" applyNumberFormat="1" applyFont="1" applyFill="1" applyBorder="1" applyAlignment="1" applyProtection="1">
      <alignment horizontal="left"/>
      <protection/>
    </xf>
    <xf numFmtId="166" fontId="11" fillId="10" borderId="8" xfId="0" applyNumberFormat="1" applyFont="1" applyFill="1" applyBorder="1" applyAlignment="1" applyProtection="1">
      <alignment horizontal="right"/>
      <protection/>
    </xf>
    <xf numFmtId="164" fontId="11" fillId="10" borderId="9" xfId="0" applyFont="1" applyFill="1" applyBorder="1" applyAlignment="1" applyProtection="1">
      <alignment/>
      <protection/>
    </xf>
    <xf numFmtId="164" fontId="0" fillId="11" borderId="5" xfId="0" applyNumberFormat="1" applyFont="1" applyFill="1" applyBorder="1" applyAlignment="1" applyProtection="1">
      <alignment horizontal="left"/>
      <protection/>
    </xf>
    <xf numFmtId="166" fontId="11" fillId="11" borderId="8" xfId="0" applyNumberFormat="1" applyFont="1" applyFill="1" applyBorder="1" applyAlignment="1" applyProtection="1">
      <alignment horizontal="right"/>
      <protection/>
    </xf>
    <xf numFmtId="164" fontId="11" fillId="11" borderId="9" xfId="0" applyFont="1" applyFill="1" applyBorder="1" applyAlignment="1" applyProtection="1">
      <alignment/>
      <protection/>
    </xf>
    <xf numFmtId="164" fontId="0" fillId="12" borderId="5" xfId="0" applyNumberFormat="1" applyFont="1" applyFill="1" applyBorder="1" applyAlignment="1" applyProtection="1">
      <alignment horizontal="left"/>
      <protection/>
    </xf>
    <xf numFmtId="166" fontId="11" fillId="12" borderId="8" xfId="0" applyNumberFormat="1" applyFont="1" applyFill="1" applyBorder="1" applyAlignment="1" applyProtection="1">
      <alignment horizontal="right"/>
      <protection/>
    </xf>
    <xf numFmtId="164" fontId="11" fillId="12" borderId="9" xfId="0" applyFont="1" applyFill="1" applyBorder="1" applyAlignment="1" applyProtection="1">
      <alignment/>
      <protection/>
    </xf>
    <xf numFmtId="164" fontId="11" fillId="0" borderId="3" xfId="0" applyFont="1" applyFill="1" applyBorder="1" applyAlignment="1" applyProtection="1">
      <alignment horizontal="right" vertical="center"/>
      <protection/>
    </xf>
    <xf numFmtId="164" fontId="11" fillId="0" borderId="5" xfId="0" applyNumberFormat="1" applyFont="1" applyFill="1" applyBorder="1" applyAlignment="1" applyProtection="1">
      <alignment/>
      <protection/>
    </xf>
    <xf numFmtId="164" fontId="0" fillId="7" borderId="3" xfId="0" applyNumberFormat="1" applyFill="1" applyBorder="1" applyAlignment="1" applyProtection="1">
      <alignment horizontal="right"/>
      <protection locked="0"/>
    </xf>
    <xf numFmtId="165" fontId="11" fillId="0" borderId="9" xfId="0" applyNumberFormat="1" applyFont="1" applyFill="1" applyBorder="1" applyAlignment="1" applyProtection="1">
      <alignment/>
      <protection/>
    </xf>
    <xf numFmtId="164" fontId="11" fillId="0" borderId="3" xfId="0" applyNumberFormat="1" applyFont="1" applyFill="1" applyBorder="1" applyAlignment="1" applyProtection="1">
      <alignment horizontal="right" vertical="center" wrapText="1"/>
      <protection/>
    </xf>
    <xf numFmtId="164" fontId="11" fillId="0" borderId="9" xfId="0" applyNumberFormat="1" applyFont="1" applyFill="1" applyBorder="1" applyAlignment="1" applyProtection="1">
      <alignment/>
      <protection/>
    </xf>
    <xf numFmtId="164" fontId="11" fillId="3" borderId="5" xfId="0" applyNumberFormat="1" applyFont="1" applyFill="1" applyBorder="1" applyAlignment="1" applyProtection="1">
      <alignment horizontal="right"/>
      <protection/>
    </xf>
    <xf numFmtId="164" fontId="11" fillId="3" borderId="9" xfId="0" applyNumberFormat="1" applyFont="1" applyFill="1" applyBorder="1" applyAlignment="1" applyProtection="1">
      <alignment/>
      <protection/>
    </xf>
    <xf numFmtId="164" fontId="11" fillId="3" borderId="4" xfId="0" applyFont="1" applyFill="1" applyBorder="1" applyAlignment="1" applyProtection="1">
      <alignment horizontal="right"/>
      <protection/>
    </xf>
    <xf numFmtId="166" fontId="11" fillId="3" borderId="10" xfId="0" applyNumberFormat="1" applyFont="1" applyFill="1" applyBorder="1" applyAlignment="1" applyProtection="1">
      <alignment horizontal="right"/>
      <protection/>
    </xf>
    <xf numFmtId="164" fontId="0" fillId="3" borderId="11" xfId="0" applyFont="1" applyFill="1" applyBorder="1" applyAlignment="1" applyProtection="1">
      <alignment/>
      <protection/>
    </xf>
    <xf numFmtId="164" fontId="11" fillId="3" borderId="4" xfId="0" applyNumberFormat="1" applyFont="1" applyFill="1" applyBorder="1" applyAlignment="1" applyProtection="1">
      <alignment horizontal="right"/>
      <protection/>
    </xf>
    <xf numFmtId="164" fontId="11" fillId="3" borderId="11" xfId="0" applyNumberFormat="1" applyFont="1" applyFill="1" applyBorder="1" applyAlignment="1" applyProtection="1">
      <alignment wrapText="1"/>
      <protection/>
    </xf>
    <xf numFmtId="167" fontId="11" fillId="0" borderId="0" xfId="0" applyNumberFormat="1" applyFont="1" applyAlignment="1" applyProtection="1">
      <alignment horizontal="center"/>
      <protection/>
    </xf>
    <xf numFmtId="164" fontId="11" fillId="3" borderId="7" xfId="0" applyFont="1" applyFill="1" applyBorder="1" applyAlignment="1" applyProtection="1">
      <alignment horizontal="right"/>
      <protection/>
    </xf>
    <xf numFmtId="165" fontId="11" fillId="3" borderId="1" xfId="0" applyNumberFormat="1" applyFont="1" applyFill="1" applyBorder="1" applyAlignment="1" applyProtection="1">
      <alignment horizontal="right"/>
      <protection/>
    </xf>
    <xf numFmtId="164" fontId="0" fillId="3" borderId="12" xfId="0" applyFont="1" applyFill="1" applyBorder="1" applyAlignment="1" applyProtection="1">
      <alignment/>
      <protection/>
    </xf>
    <xf numFmtId="164" fontId="11" fillId="3" borderId="12" xfId="0" applyNumberFormat="1" applyFont="1" applyFill="1" applyBorder="1" applyAlignment="1" applyProtection="1">
      <alignment/>
      <protection/>
    </xf>
    <xf numFmtId="164" fontId="18" fillId="0" borderId="0" xfId="0" applyNumberFormat="1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 horizontal="right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cf3" xfId="22"/>
    <cellStyle name="Sans nom1" xfId="23"/>
    <cellStyle name="Sans nom2" xfId="24"/>
    <cellStyle name="Sans nom3" xfId="25"/>
    <cellStyle name="Sans nom4" xfId="26"/>
    <cellStyle name="Sans nom5" xfId="27"/>
    <cellStyle name="Sans nom6" xfId="28"/>
    <cellStyle name="Sans nom7" xfId="29"/>
    <cellStyle name="Sans nom8" xfId="30"/>
    <cellStyle name="Sans nom9" xfId="31"/>
    <cellStyle name="Sans nom10" xfId="32"/>
    <cellStyle name="Sans nom11" xfId="33"/>
    <cellStyle name="Sans nom12" xfId="34"/>
    <cellStyle name="Sans nom13" xfId="35"/>
    <cellStyle name="Sans nom14" xfId="36"/>
    <cellStyle name="Sans nom15" xfId="37"/>
  </cellStyles>
  <dxfs count="6">
    <dxf>
      <font>
        <b val="0"/>
        <sz val="10"/>
        <color rgb="FF000000"/>
      </font>
      <fill>
        <patternFill patternType="solid">
          <fgColor rgb="FF23FF23"/>
          <bgColor rgb="FF00FF00"/>
        </patternFill>
      </fill>
      <border/>
    </dxf>
    <dxf>
      <font>
        <b val="0"/>
        <sz val="10"/>
        <color rgb="FFFFCC99"/>
      </font>
      <fill>
        <patternFill patternType="none">
          <fgColor indexed="64"/>
          <bgColor indexed="65"/>
        </patternFill>
      </fill>
      <border/>
    </dxf>
    <dxf>
      <font>
        <b val="0"/>
        <sz val="10"/>
        <color rgb="FF000000"/>
      </font>
      <fill>
        <patternFill patternType="solid">
          <fgColor rgb="FF00FF00"/>
          <bgColor rgb="FF23FF23"/>
        </patternFill>
      </fill>
      <border/>
    </dxf>
    <dxf>
      <font>
        <b val="0"/>
        <sz val="10"/>
        <color rgb="FF000000"/>
      </font>
      <fill>
        <patternFill patternType="solid">
          <fgColor rgb="FFC5000B"/>
          <bgColor rgb="FFFF0000"/>
        </patternFill>
      </fill>
      <border/>
    </dxf>
    <dxf>
      <font>
        <b val="0"/>
        <sz val="10"/>
        <color rgb="FF000000"/>
      </font>
      <fill>
        <patternFill patternType="solid">
          <fgColor rgb="FF00FFFF"/>
          <bgColor rgb="FF00FFFF"/>
        </patternFill>
      </fill>
      <border/>
    </dxf>
    <dxf>
      <font>
        <b val="0"/>
        <sz val="10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420E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46</xdr:row>
      <xdr:rowOff>76200</xdr:rowOff>
    </xdr:from>
    <xdr:to>
      <xdr:col>4</xdr:col>
      <xdr:colOff>485775</xdr:colOff>
      <xdr:row>48</xdr:row>
      <xdr:rowOff>9525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334375"/>
          <a:ext cx="7429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zoomScale="95" zoomScaleNormal="95" workbookViewId="0" topLeftCell="A1">
      <selection activeCell="K11" sqref="K11"/>
    </sheetView>
  </sheetViews>
  <sheetFormatPr defaultColWidth="11.421875" defaultRowHeight="13.5" customHeight="1"/>
  <cols>
    <col min="1" max="1" width="27.7109375" style="1" customWidth="1"/>
    <col min="2" max="2" width="13.28125" style="1" customWidth="1"/>
    <col min="3" max="3" width="16.57421875" style="1" customWidth="1"/>
    <col min="4" max="4" width="13.421875" style="1" customWidth="1"/>
    <col min="5" max="5" width="12.140625" style="1" customWidth="1"/>
    <col min="6" max="6" width="21.421875" style="1" customWidth="1"/>
    <col min="7" max="7" width="8.00390625" style="1" customWidth="1"/>
    <col min="8" max="16384" width="10.8515625" style="1" customWidth="1"/>
  </cols>
  <sheetData>
    <row r="1" spans="1:6" ht="20.25">
      <c r="A1" s="2" t="s">
        <v>0</v>
      </c>
      <c r="B1" s="2"/>
      <c r="C1" s="2"/>
      <c r="D1" s="2"/>
      <c r="E1" s="2"/>
      <c r="F1" s="2"/>
    </row>
    <row r="2" spans="1:6" ht="13.5" customHeight="1">
      <c r="A2" s="3" t="s">
        <v>1</v>
      </c>
      <c r="B2" s="3"/>
      <c r="C2" s="3"/>
      <c r="D2" s="3"/>
      <c r="E2" s="3"/>
      <c r="F2" s="3"/>
    </row>
    <row r="3" spans="1:6" ht="13.5" customHeight="1">
      <c r="A3" s="4"/>
      <c r="B3" s="5"/>
      <c r="C3" s="5"/>
      <c r="D3" s="5"/>
      <c r="E3" s="5"/>
      <c r="F3" s="6"/>
    </row>
    <row r="4" spans="1:6" ht="13.5" customHeight="1">
      <c r="A4" s="7" t="s">
        <v>2</v>
      </c>
      <c r="B4" s="7"/>
      <c r="C4" s="7"/>
      <c r="D4" s="7"/>
      <c r="E4" s="7"/>
      <c r="F4" s="7"/>
    </row>
    <row r="5" spans="2:5" ht="13.5" customHeight="1">
      <c r="B5" s="8"/>
      <c r="C5" s="8"/>
      <c r="D5" s="8"/>
      <c r="E5" s="8"/>
    </row>
    <row r="6" spans="1:6" s="10" customFormat="1" ht="13.5" customHeight="1">
      <c r="A6" s="9" t="s">
        <v>3</v>
      </c>
      <c r="B6" s="9"/>
      <c r="C6" s="9"/>
      <c r="D6" s="9"/>
      <c r="E6" s="9"/>
      <c r="F6" s="9"/>
    </row>
    <row r="7" spans="1:6" ht="13.5" customHeight="1">
      <c r="A7" s="11" t="s">
        <v>4</v>
      </c>
      <c r="B7" s="11"/>
      <c r="C7" s="11"/>
      <c r="D7" s="11"/>
      <c r="E7" s="11"/>
      <c r="F7" s="11"/>
    </row>
    <row r="8" spans="1:6" ht="13.5" customHeight="1">
      <c r="A8" s="11"/>
      <c r="B8" s="11"/>
      <c r="C8" s="11"/>
      <c r="D8" s="11"/>
      <c r="E8" s="11"/>
      <c r="F8" s="11"/>
    </row>
    <row r="9" spans="1:6" ht="13.5" customHeight="1">
      <c r="A9" s="12" t="s">
        <v>5</v>
      </c>
      <c r="B9" s="13" t="s">
        <v>6</v>
      </c>
      <c r="C9" s="13"/>
      <c r="D9" s="13"/>
      <c r="E9" s="13"/>
      <c r="F9" s="13"/>
    </row>
    <row r="10" spans="1:6" ht="13.5" customHeight="1">
      <c r="A10" s="12"/>
      <c r="B10" s="14" t="s">
        <v>7</v>
      </c>
      <c r="C10" s="14" t="s">
        <v>8</v>
      </c>
      <c r="D10" s="15" t="s">
        <v>9</v>
      </c>
      <c r="E10" s="13" t="s">
        <v>10</v>
      </c>
      <c r="F10" s="13"/>
    </row>
    <row r="11" spans="1:7" ht="13.5" customHeight="1">
      <c r="A11" s="16" t="s">
        <v>11</v>
      </c>
      <c r="B11" s="17"/>
      <c r="C11" s="17"/>
      <c r="D11" s="17"/>
      <c r="E11" s="18" t="e">
        <f>ROUNDUP(AVERAGE(B11:D11),1)</f>
        <v>#DIV/0!</v>
      </c>
      <c r="F11" s="18"/>
      <c r="G11" s="19"/>
    </row>
    <row r="12" spans="1:7" ht="13.5" customHeight="1">
      <c r="A12" s="16" t="s">
        <v>12</v>
      </c>
      <c r="B12" s="17"/>
      <c r="C12" s="17"/>
      <c r="D12" s="17"/>
      <c r="E12" s="18" t="e">
        <f>ROUNDUP(AVERAGE(B12:D12),1)</f>
        <v>#DIV/0!</v>
      </c>
      <c r="F12" s="18"/>
      <c r="G12" s="19"/>
    </row>
    <row r="13" spans="1:7" ht="13.5" customHeight="1">
      <c r="A13" s="16" t="s">
        <v>13</v>
      </c>
      <c r="B13" s="17"/>
      <c r="C13" s="17"/>
      <c r="D13" s="17"/>
      <c r="E13" s="18" t="e">
        <f>ROUNDUP(AVERAGE(B13:D13),1)</f>
        <v>#DIV/0!</v>
      </c>
      <c r="F13" s="18"/>
      <c r="G13" s="19"/>
    </row>
    <row r="14" spans="1:7" ht="13.5" customHeight="1">
      <c r="A14" s="16" t="s">
        <v>14</v>
      </c>
      <c r="B14" s="17"/>
      <c r="C14" s="17"/>
      <c r="D14" s="17"/>
      <c r="E14" s="18" t="e">
        <f>ROUNDUP(AVERAGE(B14:D14),1)</f>
        <v>#DIV/0!</v>
      </c>
      <c r="F14" s="18"/>
      <c r="G14" s="19"/>
    </row>
    <row r="15" spans="1:7" ht="13.5" customHeight="1">
      <c r="A15" s="16" t="s">
        <v>15</v>
      </c>
      <c r="B15" s="17"/>
      <c r="C15" s="17"/>
      <c r="D15" s="17"/>
      <c r="E15" s="18" t="e">
        <f>ROUNDUP(AVERAGE(B15:D15),1)</f>
        <v>#DIV/0!</v>
      </c>
      <c r="F15" s="18"/>
      <c r="G15" s="19"/>
    </row>
    <row r="16" spans="1:7" ht="13.5" customHeight="1">
      <c r="A16" s="16" t="s">
        <v>16</v>
      </c>
      <c r="B16" s="17"/>
      <c r="C16" s="17"/>
      <c r="D16" s="17"/>
      <c r="E16" s="18" t="e">
        <f>ROUNDUP(AVERAGE(B16:D16),1)</f>
        <v>#DIV/0!</v>
      </c>
      <c r="F16" s="18"/>
      <c r="G16" s="19"/>
    </row>
    <row r="17" spans="1:7" ht="13.5" customHeight="1">
      <c r="A17" s="16" t="s">
        <v>17</v>
      </c>
      <c r="B17" s="17"/>
      <c r="C17" s="17"/>
      <c r="D17" s="17"/>
      <c r="E17" s="18" t="e">
        <f>ROUNDUP(AVERAGE(B17:D17),1)</f>
        <v>#DIV/0!</v>
      </c>
      <c r="F17" s="18"/>
      <c r="G17" s="19"/>
    </row>
    <row r="18" spans="1:7" ht="13.5" customHeight="1">
      <c r="A18" s="16" t="s">
        <v>18</v>
      </c>
      <c r="B18" s="17"/>
      <c r="C18" s="17"/>
      <c r="D18" s="17"/>
      <c r="E18" s="18" t="e">
        <f>ROUNDUP(AVERAGE(B18:D18),1)</f>
        <v>#DIV/0!</v>
      </c>
      <c r="F18" s="18"/>
      <c r="G18" s="19"/>
    </row>
    <row r="19" spans="1:13" ht="13.5" customHeight="1">
      <c r="A19" s="16" t="s">
        <v>19</v>
      </c>
      <c r="B19" s="17"/>
      <c r="C19" s="17"/>
      <c r="D19" s="17"/>
      <c r="E19" s="18" t="e">
        <f>ROUNDUP(AVERAGE(B19:D19),1)</f>
        <v>#DIV/0!</v>
      </c>
      <c r="F19" s="18"/>
      <c r="G19" s="19"/>
      <c r="M19" s="20"/>
    </row>
    <row r="20" spans="1:7" ht="13.5" customHeight="1">
      <c r="A20" s="16" t="s">
        <v>20</v>
      </c>
      <c r="B20" s="17"/>
      <c r="C20" s="17"/>
      <c r="D20" s="17"/>
      <c r="E20" s="18" t="e">
        <f>ROUNDUP(AVERAGE(B20:D20),1)</f>
        <v>#DIV/0!</v>
      </c>
      <c r="F20" s="18"/>
      <c r="G20" s="19"/>
    </row>
    <row r="21" spans="1:11" ht="13.5" customHeight="1">
      <c r="A21" s="21" t="s">
        <v>21</v>
      </c>
      <c r="B21" s="17"/>
      <c r="C21" s="17"/>
      <c r="D21" s="17"/>
      <c r="E21" s="22">
        <f>IF(B21="","",(ROUNDUP(AVERAGE(B21:D21),1))-10)</f>
      </c>
      <c r="F21" s="22"/>
      <c r="K21" s="23"/>
    </row>
    <row r="22" spans="1:16" ht="13.5" customHeight="1">
      <c r="A22" s="24" t="s">
        <v>22</v>
      </c>
      <c r="B22" s="24"/>
      <c r="C22" s="24"/>
      <c r="D22" s="24"/>
      <c r="E22" s="25" t="e">
        <f>SUM(E11:E21)</f>
        <v>#DIV/0!</v>
      </c>
      <c r="F22" s="26" t="s">
        <v>23</v>
      </c>
      <c r="K22" s="23"/>
      <c r="L22" s="23"/>
      <c r="M22" s="23"/>
      <c r="N22" s="23"/>
      <c r="O22" s="23"/>
      <c r="P22" s="23"/>
    </row>
    <row r="23" spans="1:16" ht="13.5" customHeight="1">
      <c r="A23" s="24" t="s">
        <v>24</v>
      </c>
      <c r="B23" s="24"/>
      <c r="C23" s="24"/>
      <c r="D23" s="24"/>
      <c r="E23" s="25" t="e">
        <f>ROUNDUP((E22/10),2)</f>
        <v>#DIV/0!</v>
      </c>
      <c r="F23" s="26" t="s">
        <v>25</v>
      </c>
      <c r="G23" s="27"/>
      <c r="K23" s="23"/>
      <c r="L23" s="23"/>
      <c r="M23" s="23"/>
      <c r="N23" s="23"/>
      <c r="O23" s="23"/>
      <c r="P23" s="23"/>
    </row>
    <row r="24" spans="1:16" ht="13.5" customHeight="1">
      <c r="A24" s="28"/>
      <c r="D24" s="23"/>
      <c r="E24" s="23"/>
      <c r="F24" s="23"/>
      <c r="G24" s="27"/>
      <c r="K24" s="23"/>
      <c r="L24" s="23"/>
      <c r="M24" s="23"/>
      <c r="N24" s="23"/>
      <c r="O24" s="23"/>
      <c r="P24" s="23"/>
    </row>
    <row r="25" spans="1:16" s="10" customFormat="1" ht="13.5" customHeight="1">
      <c r="A25" s="9" t="s">
        <v>26</v>
      </c>
      <c r="B25" s="9"/>
      <c r="C25" s="9"/>
      <c r="D25" s="9"/>
      <c r="E25" s="9"/>
      <c r="F25" s="9"/>
      <c r="K25" s="23"/>
      <c r="L25" s="23"/>
      <c r="M25" s="23"/>
      <c r="N25" s="23"/>
      <c r="O25" s="23"/>
      <c r="P25" s="23"/>
    </row>
    <row r="26" spans="1:6" ht="13.5" customHeight="1">
      <c r="A26" s="29" t="s">
        <v>27</v>
      </c>
      <c r="B26" s="29"/>
      <c r="C26" s="29"/>
      <c r="D26" s="29"/>
      <c r="E26" s="29"/>
      <c r="F26" s="30"/>
    </row>
    <row r="27" spans="1:6" ht="13.5" customHeight="1">
      <c r="A27" s="31">
        <f>IF(F26="non","Si le candidat n'a pas obtenu l'attestation de maitrise du palier 3 du socle, il ne peut pas obtenir le DNB, à moins que le jury ne décide de l'en dispenser.","")</f>
      </c>
      <c r="B27" s="31"/>
      <c r="C27" s="31"/>
      <c r="D27" s="31"/>
      <c r="E27" s="31"/>
      <c r="F27" s="31"/>
    </row>
    <row r="28" spans="1:6" ht="13.5" customHeight="1">
      <c r="A28" s="23"/>
      <c r="B28" s="23"/>
      <c r="C28" s="23"/>
      <c r="D28" s="23"/>
      <c r="E28" s="23"/>
      <c r="F28" s="23"/>
    </row>
    <row r="29" spans="1:6" ht="24.75" customHeight="1">
      <c r="A29" s="32" t="s">
        <v>28</v>
      </c>
      <c r="B29" s="32"/>
      <c r="C29" s="32"/>
      <c r="D29" s="32"/>
      <c r="E29" s="32"/>
      <c r="F29" s="32"/>
    </row>
    <row r="30" spans="1:6" ht="13.5" customHeight="1">
      <c r="A30" s="33" t="s">
        <v>29</v>
      </c>
      <c r="B30" s="33"/>
      <c r="C30" s="33"/>
      <c r="D30" s="33"/>
      <c r="E30" s="34" t="e">
        <f>IF(10*18-E22&lt;180,10*18-E22,"impossible")</f>
        <v>#DIV/0!</v>
      </c>
      <c r="F30" s="35" t="e">
        <f>IF(E30&lt;&gt;"impossible"," points","")</f>
        <v>#DIV/0!</v>
      </c>
    </row>
    <row r="31" spans="1:6" s="23" customFormat="1" ht="13.5" customHeight="1">
      <c r="A31" s="36" t="s">
        <v>30</v>
      </c>
      <c r="B31" s="36"/>
      <c r="C31" s="36"/>
      <c r="D31" s="36"/>
      <c r="E31" s="37" t="e">
        <f>IF(12*18-E22&lt;180,12*18-E22,"impossible")</f>
        <v>#DIV/0!</v>
      </c>
      <c r="F31" s="38" t="e">
        <f>IF(E31&lt;&gt;"impossible"," points","")</f>
        <v>#DIV/0!</v>
      </c>
    </row>
    <row r="32" spans="1:6" s="10" customFormat="1" ht="13.5" customHeight="1">
      <c r="A32" s="39" t="s">
        <v>31</v>
      </c>
      <c r="B32" s="39"/>
      <c r="C32" s="39"/>
      <c r="D32" s="39"/>
      <c r="E32" s="40" t="e">
        <f>IF(14*18-E22&lt;160,14*18-E22,"impossible")</f>
        <v>#DIV/0!</v>
      </c>
      <c r="F32" s="41" t="e">
        <f>IF(E32&lt;&gt;"impossible"," points"," !")</f>
        <v>#DIV/0!</v>
      </c>
    </row>
    <row r="33" spans="1:6" ht="13.5" customHeight="1">
      <c r="A33" s="42" t="s">
        <v>32</v>
      </c>
      <c r="B33" s="42"/>
      <c r="C33" s="42"/>
      <c r="D33" s="42"/>
      <c r="E33" s="43" t="e">
        <f>IF(16*18-E22&lt;160,16*18-E22,"Impossible")</f>
        <v>#DIV/0!</v>
      </c>
      <c r="F33" s="44" t="e">
        <f>IF(E33&lt;&gt;"impossible"," points"," ! ")</f>
        <v>#DIV/0!</v>
      </c>
    </row>
    <row r="34" s="23" customFormat="1" ht="13.5" customHeight="1"/>
    <row r="35" spans="1:6" s="10" customFormat="1" ht="24.75" customHeight="1">
      <c r="A35" s="32" t="s">
        <v>33</v>
      </c>
      <c r="B35" s="32"/>
      <c r="C35" s="32"/>
      <c r="D35" s="32"/>
      <c r="E35" s="32"/>
      <c r="F35" s="32"/>
    </row>
    <row r="36" spans="1:6" ht="13.5" customHeight="1">
      <c r="A36" s="45" t="s">
        <v>34</v>
      </c>
      <c r="B36" s="46" t="s">
        <v>35</v>
      </c>
      <c r="C36" s="46"/>
      <c r="D36" s="46"/>
      <c r="E36" s="47"/>
      <c r="F36" s="48" t="s">
        <v>36</v>
      </c>
    </row>
    <row r="37" spans="1:6" ht="13.5" customHeight="1">
      <c r="A37" s="49" t="s">
        <v>37</v>
      </c>
      <c r="B37" s="46" t="s">
        <v>11</v>
      </c>
      <c r="C37" s="46"/>
      <c r="D37" s="46"/>
      <c r="E37" s="47"/>
      <c r="F37" s="50" t="s">
        <v>36</v>
      </c>
    </row>
    <row r="38" spans="1:6" ht="13.5" customHeight="1">
      <c r="A38" s="49"/>
      <c r="B38" s="46" t="s">
        <v>38</v>
      </c>
      <c r="C38" s="46"/>
      <c r="D38" s="46" t="s">
        <v>39</v>
      </c>
      <c r="E38" s="47"/>
      <c r="F38" s="50" t="s">
        <v>36</v>
      </c>
    </row>
    <row r="39" spans="1:6" ht="13.5" customHeight="1">
      <c r="A39" s="49"/>
      <c r="B39" s="46" t="s">
        <v>14</v>
      </c>
      <c r="C39" s="46"/>
      <c r="D39" s="46" t="s">
        <v>40</v>
      </c>
      <c r="E39" s="47"/>
      <c r="F39" s="50" t="s">
        <v>36</v>
      </c>
    </row>
    <row r="40" spans="1:6" ht="13.5" customHeight="1">
      <c r="A40" s="51" t="s">
        <v>41</v>
      </c>
      <c r="B40" s="51"/>
      <c r="C40" s="51"/>
      <c r="D40" s="51"/>
      <c r="E40" s="25">
        <f>SUM(E36:E39)</f>
        <v>0</v>
      </c>
      <c r="F40" s="52" t="s">
        <v>42</v>
      </c>
    </row>
    <row r="41" s="23" customFormat="1" ht="13.5" customHeight="1"/>
    <row r="42" spans="1:6" s="10" customFormat="1" ht="13.5" customHeight="1">
      <c r="A42" s="9" t="s">
        <v>43</v>
      </c>
      <c r="B42" s="9"/>
      <c r="C42" s="9"/>
      <c r="D42" s="9"/>
      <c r="E42" s="9"/>
      <c r="F42" s="9"/>
    </row>
    <row r="43" spans="1:8" ht="13.5" customHeight="1">
      <c r="A43" s="53" t="s">
        <v>44</v>
      </c>
      <c r="B43" s="54" t="e">
        <f>E22+E40</f>
        <v>#DIV/0!</v>
      </c>
      <c r="C43" s="55" t="s">
        <v>45</v>
      </c>
      <c r="D43" s="56" t="s">
        <v>46</v>
      </c>
      <c r="E43" s="56" t="s">
        <v>47</v>
      </c>
      <c r="F43" s="57" t="e">
        <f>IF(B43&gt;=180,"reçu","refusé")</f>
        <v>#DIV/0!</v>
      </c>
      <c r="H43" s="58"/>
    </row>
    <row r="44" spans="1:6" ht="13.5" customHeight="1">
      <c r="A44" s="59" t="s">
        <v>48</v>
      </c>
      <c r="B44" s="60" t="e">
        <f>B43/18</f>
        <v>#DIV/0!</v>
      </c>
      <c r="C44" s="61" t="s">
        <v>25</v>
      </c>
      <c r="D44" s="59" t="e">
        <f>IF(F43="reçu","Il obtiendrait la mention","")</f>
        <v>#DIV/0!</v>
      </c>
      <c r="E44" s="59"/>
      <c r="F44" s="62" t="e">
        <f>IF(F43="reçu",IF(B44&lt;12,"sans mention",IF(B44&gt;=12,IF(B44&lt;14,"Assez bien",IF(B44&lt;16,"Bien",IF(B44&gt;20,"ERREUR","Très bien"))))),"")</f>
        <v>#DIV/0!</v>
      </c>
    </row>
    <row r="45" spans="3:6" ht="13.5" customHeight="1">
      <c r="C45" s="63" t="s">
        <v>49</v>
      </c>
      <c r="D45" s="63"/>
      <c r="E45" s="63"/>
      <c r="F45" s="63"/>
    </row>
    <row r="46" spans="1:6" ht="13.5" customHeight="1">
      <c r="A46"/>
      <c r="F46"/>
    </row>
    <row r="48" spans="4:6" ht="13.5" customHeight="1">
      <c r="D48"/>
      <c r="E48"/>
      <c r="F48" s="64" t="s">
        <v>50</v>
      </c>
    </row>
  </sheetData>
  <sheetProtection selectLockedCells="1" selectUnlockedCells="1"/>
  <mergeCells count="40">
    <mergeCell ref="A1:F1"/>
    <mergeCell ref="A2:F2"/>
    <mergeCell ref="A4:F4"/>
    <mergeCell ref="A6:F6"/>
    <mergeCell ref="A7:F8"/>
    <mergeCell ref="A9:A10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D22"/>
    <mergeCell ref="A23:D23"/>
    <mergeCell ref="A25:F25"/>
    <mergeCell ref="A26:E26"/>
    <mergeCell ref="A27:F27"/>
    <mergeCell ref="A29:F29"/>
    <mergeCell ref="A30:D30"/>
    <mergeCell ref="A31:D31"/>
    <mergeCell ref="A32:D32"/>
    <mergeCell ref="A33:D33"/>
    <mergeCell ref="A35:F35"/>
    <mergeCell ref="B36:D36"/>
    <mergeCell ref="A37:A39"/>
    <mergeCell ref="B37:D37"/>
    <mergeCell ref="B38:D38"/>
    <mergeCell ref="B39:D39"/>
    <mergeCell ref="A40:D40"/>
    <mergeCell ref="A42:F42"/>
    <mergeCell ref="D43:E43"/>
    <mergeCell ref="D44:E44"/>
    <mergeCell ref="C45:F45"/>
  </mergeCells>
  <conditionalFormatting sqref="B43">
    <cfRule type="cellIs" priority="1" dxfId="0" operator="equal" stopIfTrue="1">
      <formula>"reçu"</formula>
    </cfRule>
  </conditionalFormatting>
  <conditionalFormatting sqref="B44">
    <cfRule type="cellIs" priority="2" dxfId="0" operator="equal" stopIfTrue="1">
      <formula>"reçu"</formula>
    </cfRule>
  </conditionalFormatting>
  <conditionalFormatting sqref="D43">
    <cfRule type="cellIs" priority="3" dxfId="0" operator="equal" stopIfTrue="1">
      <formula>"reçu"</formula>
    </cfRule>
  </conditionalFormatting>
  <conditionalFormatting sqref="E21">
    <cfRule type="cellIs" priority="4" dxfId="1" operator="equal" stopIfTrue="1">
      <formula>"#DIV/0 !"</formula>
    </cfRule>
  </conditionalFormatting>
  <conditionalFormatting sqref="F21">
    <cfRule type="cellIs" priority="5" dxfId="1" operator="equal" stopIfTrue="1">
      <formula>"#DIV/0 !"</formula>
    </cfRule>
  </conditionalFormatting>
  <conditionalFormatting sqref="F26">
    <cfRule type="cellIs" priority="6" dxfId="2" operator="equal" stopIfTrue="1">
      <formula>"oui"</formula>
    </cfRule>
    <cfRule type="cellIs" priority="7" dxfId="3" operator="equal" stopIfTrue="1">
      <formula>"non"</formula>
    </cfRule>
  </conditionalFormatting>
  <conditionalFormatting sqref="F27">
    <cfRule type="cellIs" priority="8" dxfId="2" operator="equal" stopIfTrue="1">
      <formula>"oui"</formula>
    </cfRule>
    <cfRule type="cellIs" priority="9" dxfId="3" operator="equal" stopIfTrue="1">
      <formula>"non"</formula>
    </cfRule>
  </conditionalFormatting>
  <conditionalFormatting sqref="F43">
    <cfRule type="cellIs" priority="10" dxfId="0" operator="equal" stopIfTrue="1">
      <formula>"reçu"</formula>
    </cfRule>
  </conditionalFormatting>
  <conditionalFormatting sqref="F44">
    <cfRule type="cellIs" priority="11" dxfId="4" operator="equal" stopIfTrue="1">
      <formula>"assez bien"</formula>
    </cfRule>
    <cfRule type="cellIs" priority="12" dxfId="5" operator="equal" stopIfTrue="1">
      <formula>"bien"</formula>
    </cfRule>
    <cfRule type="cellIs" priority="13" dxfId="2" operator="equal" stopIfTrue="1">
      <formula>"très bien"</formula>
    </cfRule>
  </conditionalFormatting>
  <dataValidations count="3">
    <dataValidation type="decimal" allowBlank="1" showInputMessage="1" showErrorMessage="1" prompt="Saisir un nombre décimal entre 0 et 20." error="Note non valide." sqref="B11:D21">
      <formula1>0</formula1>
      <formula2>20</formula2>
    </dataValidation>
    <dataValidation errorStyle="information" type="decimal" operator="greaterThan" allowBlank="1" showErrorMessage="1" error="SANS OBJET" sqref="E30:E33">
      <formula1>0</formula1>
    </dataValidation>
    <dataValidation type="decimal" allowBlank="1" showInputMessage="1" showErrorMessage="1" prompt="Saisir un nombre décimal entre 0 et 40." error="Note non valide." sqref="E36:E39">
      <formula1>0</formula1>
      <formula2>40</formula2>
    </dataValidation>
  </dataValidations>
  <printOptions horizontalCentered="1" verticalCentered="1"/>
  <pageMargins left="0.7479166666666667" right="0.7479166666666667" top="0.5118055555555555" bottom="0.5118055555555555" header="0.5118055555555555" footer="0.5118055555555555"/>
  <pageSetup fitToHeight="1" fitToWidth="1" horizontalDpi="300" verticalDpi="300" orientation="landscape" paperSiz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adjchef1</dc:creator>
  <cp:keywords/>
  <dc:description/>
  <cp:lastModifiedBy/>
  <cp:lastPrinted>2013-12-11T11:49:02Z</cp:lastPrinted>
  <dcterms:created xsi:type="dcterms:W3CDTF">2010-10-13T18:15:31Z</dcterms:created>
  <dcterms:modified xsi:type="dcterms:W3CDTF">2015-01-17T18:59:53Z</dcterms:modified>
  <cp:category/>
  <cp:version/>
  <cp:contentType/>
  <cp:contentStatus/>
  <cp:revision>15</cp:revision>
</cp:coreProperties>
</file>