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<sst xmlns="http://schemas.openxmlformats.org/spreadsheetml/2006/main" count="75" uniqueCount="69">
  <si>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VTT</t>
  </si>
  <si>
    <t>Temps</t>
  </si>
  <si>
    <t>Rang</t>
  </si>
  <si>
    <t>CANOE</t>
  </si>
  <si>
    <t>Tir à l'arc</t>
  </si>
  <si>
    <t>Escalade</t>
  </si>
  <si>
    <t>Total</t>
  </si>
  <si>
    <t>Résultats</t>
  </si>
  <si>
    <t>points</t>
  </si>
  <si>
    <t xml:space="preserve">TRAIL </t>
  </si>
  <si>
    <t>CO</t>
  </si>
  <si>
    <t>MTA1</t>
  </si>
  <si>
    <t>MTA2</t>
  </si>
  <si>
    <t>MTA11</t>
  </si>
  <si>
    <t>BLZ</t>
  </si>
  <si>
    <t>SV1</t>
  </si>
  <si>
    <t>SV6</t>
  </si>
  <si>
    <t>SV11</t>
  </si>
  <si>
    <t>SCH1</t>
  </si>
  <si>
    <t>SCH6</t>
  </si>
  <si>
    <t>SCH11</t>
  </si>
  <si>
    <t>JR1</t>
  </si>
  <si>
    <t>JR10</t>
  </si>
  <si>
    <t>MTA3</t>
  </si>
  <si>
    <t>MTA4</t>
  </si>
  <si>
    <t>MTA12</t>
  </si>
  <si>
    <t>SV2</t>
  </si>
  <si>
    <t>SV7</t>
  </si>
  <si>
    <t>SV12</t>
  </si>
  <si>
    <t>SCH2</t>
  </si>
  <si>
    <t>SCH7</t>
  </si>
  <si>
    <t>SCH12</t>
  </si>
  <si>
    <t>JR2</t>
  </si>
  <si>
    <t>JR11</t>
  </si>
  <si>
    <t>JR15</t>
  </si>
  <si>
    <t>MTA5</t>
  </si>
  <si>
    <t>MTA6</t>
  </si>
  <si>
    <t>MTA13</t>
  </si>
  <si>
    <t>SV3</t>
  </si>
  <si>
    <t>SV8</t>
  </si>
  <si>
    <t>SV13</t>
  </si>
  <si>
    <t>SCH3</t>
  </si>
  <si>
    <t>SCH8</t>
  </si>
  <si>
    <t>SCH13</t>
  </si>
  <si>
    <t>JR3</t>
  </si>
  <si>
    <t>JR12</t>
  </si>
  <si>
    <t>MTA7</t>
  </si>
  <si>
    <t>MTA8</t>
  </si>
  <si>
    <t>MTA14</t>
  </si>
  <si>
    <t>SV4</t>
  </si>
  <si>
    <t>SV9</t>
  </si>
  <si>
    <t>SCH4</t>
  </si>
  <si>
    <t>SCH9</t>
  </si>
  <si>
    <t>JR4</t>
  </si>
  <si>
    <t>JR5</t>
  </si>
  <si>
    <t>JR13</t>
  </si>
  <si>
    <t>JR14</t>
  </si>
  <si>
    <t>MTA9</t>
  </si>
  <si>
    <t>MTA10</t>
  </si>
  <si>
    <t>SV5</t>
  </si>
  <si>
    <t>SV10</t>
  </si>
  <si>
    <t>SCH5</t>
  </si>
  <si>
    <t>SCH10</t>
  </si>
  <si>
    <t>JR6</t>
  </si>
  <si>
    <t>JR7</t>
  </si>
  <si>
    <t>JR8</t>
  </si>
  <si>
    <t>JR9</t>
  </si>
  <si>
    <t>N°</t>
  </si>
  <si>
    <t xml:space="preserve">EQUIPES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</si>
</sst>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h]:mm:ss;@"/>
    <numFmt numFmtId="167" formatCode="[$-409]h:mm:ss\ AM/PM;@"/>
    <numFmt numFmtId="168" formatCode="h:mm:ss;@"/>
    <numFmt numFmtId="169" formatCode="[$-409]h:mm\ AM/PM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16" borderId="0" xfId="0" applyFill="1" applyAlignment="1">
      <alignment horizontal="center"/>
    </xf>
    <xf numFmtId="166" fontId="3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 vertical="center"/>
    </xf>
    <xf numFmtId="1" fontId="0" fillId="16" borderId="21" xfId="0" applyNumberForma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1" fontId="1" fillId="3" borderId="27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9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W7" sqref="W7"/>
    </sheetView>
  </sheetViews>
  <sheetFormatPr defaultColWidth="8.7109375" defaultRowHeight="12.75"/>
  <cols>
    <col min="1" max="4" width="8.7109375" style="1" customWidth="1"/>
    <col min="5" max="5" width="8.7109375" style="5" customWidth="1"/>
    <col min="6" max="6" width="8.7109375" style="6" customWidth="1"/>
    <col min="7" max="7" width="8.7109375" style="5" customWidth="1"/>
    <col min="8" max="8" width="8.7109375" style="6" customWidth="1"/>
    <col min="9" max="9" width="8.7109375" style="5" customWidth="1"/>
    <col min="10" max="12" width="8.7109375" style="6" customWidth="1"/>
    <col min="13" max="16384" width="8.7109375" style="1" customWidth="1"/>
  </cols>
  <sheetData>
    <row r="1" ht="7.5" customHeight="1" thickBot="1"/>
    <row r="2" spans="3:16" s="7" customFormat="1" ht="12.75" customHeight="1">
      <c r="C2" s="59" t="s">
        <v>68</v>
      </c>
      <c r="D2" s="57" t="s">
        <v>67</v>
      </c>
      <c r="E2" s="53" t="s">
        <v>0</v>
      </c>
      <c r="F2" s="53"/>
      <c r="G2" s="54" t="s">
        <v>3</v>
      </c>
      <c r="H2" s="54"/>
      <c r="I2" s="54" t="s">
        <v>9</v>
      </c>
      <c r="J2" s="54"/>
      <c r="K2" s="55" t="s">
        <v>10</v>
      </c>
      <c r="L2" s="56"/>
      <c r="M2" s="2" t="s">
        <v>4</v>
      </c>
      <c r="N2" s="2" t="s">
        <v>5</v>
      </c>
      <c r="O2" s="3" t="s">
        <v>7</v>
      </c>
      <c r="P2" s="4"/>
    </row>
    <row r="3" spans="3:16" s="7" customFormat="1" ht="13.5" thickBot="1">
      <c r="C3" s="60"/>
      <c r="D3" s="58"/>
      <c r="E3" s="10" t="s">
        <v>1</v>
      </c>
      <c r="F3" s="11" t="s">
        <v>8</v>
      </c>
      <c r="G3" s="10" t="s">
        <v>1</v>
      </c>
      <c r="H3" s="11" t="s">
        <v>8</v>
      </c>
      <c r="I3" s="12" t="s">
        <v>1</v>
      </c>
      <c r="J3" s="13" t="s">
        <v>8</v>
      </c>
      <c r="K3" s="12" t="s">
        <v>1</v>
      </c>
      <c r="L3" s="13" t="s">
        <v>8</v>
      </c>
      <c r="M3" s="14"/>
      <c r="N3" s="14"/>
      <c r="O3" s="15" t="s">
        <v>6</v>
      </c>
      <c r="P3" s="15" t="s">
        <v>2</v>
      </c>
    </row>
    <row r="4" spans="1:16" ht="12.75">
      <c r="A4" s="8">
        <v>1</v>
      </c>
      <c r="B4" s="47">
        <f aca="true" t="shared" si="0" ref="B4:B35">IF($D4&lt;&gt;"",RANK($O4,$O$4:$O$59,0),"")</f>
        <v>1</v>
      </c>
      <c r="C4" s="61" t="s">
        <v>32</v>
      </c>
      <c r="D4" s="16">
        <v>22</v>
      </c>
      <c r="E4" s="17">
        <v>0.003761574074074074</v>
      </c>
      <c r="F4" s="18">
        <f aca="true" t="shared" si="1" ref="F4:F35">IF($D4&lt;&gt;"",RANK($E4,$E$4:$E$59,0),"")</f>
        <v>55</v>
      </c>
      <c r="G4" s="17">
        <v>0.002939814814814815</v>
      </c>
      <c r="H4" s="18">
        <f aca="true" t="shared" si="2" ref="H4:H35">IF($D4&lt;&gt;"",RANK($G4,$G$4:$G$59,0),"")</f>
        <v>56</v>
      </c>
      <c r="I4" s="17">
        <v>0.002199074074074074</v>
      </c>
      <c r="J4" s="18">
        <f aca="true" t="shared" si="3" ref="J4:J35">IF($D4&lt;&gt;"",RANK($I4,$I$4:$I$59,0),"")</f>
        <v>53</v>
      </c>
      <c r="K4" s="17">
        <v>0.015277777777777777</v>
      </c>
      <c r="L4" s="18">
        <f aca="true" t="shared" si="4" ref="L4:L35">IF($D4&lt;&gt;"",RANK($K4,$K$4:$K$59,0),"")</f>
        <v>53</v>
      </c>
      <c r="M4" s="16">
        <v>35</v>
      </c>
      <c r="N4" s="16">
        <v>50</v>
      </c>
      <c r="O4" s="16">
        <f aca="true" t="shared" si="5" ref="O4:O35">IF($D4&lt;&gt;"",SUM(F4,H4,J4,L4:N4),"")</f>
        <v>302</v>
      </c>
      <c r="P4" s="19">
        <f aca="true" t="shared" si="6" ref="P4:P35">IF($D4&lt;&gt;"",RANK($O4,$O$4:$O$59,0),"")</f>
        <v>1</v>
      </c>
    </row>
    <row r="5" spans="1:16" ht="12.75">
      <c r="A5" s="9">
        <v>2</v>
      </c>
      <c r="B5" s="48">
        <f t="shared" si="0"/>
        <v>2</v>
      </c>
      <c r="C5" s="62" t="s">
        <v>22</v>
      </c>
      <c r="D5" s="21">
        <v>12</v>
      </c>
      <c r="E5" s="22">
        <v>0.0037731481481481483</v>
      </c>
      <c r="F5" s="23">
        <f t="shared" si="1"/>
        <v>54</v>
      </c>
      <c r="G5" s="22">
        <v>0.002962962962962963</v>
      </c>
      <c r="H5" s="23">
        <f t="shared" si="2"/>
        <v>55</v>
      </c>
      <c r="I5" s="22">
        <v>0.0021412037037037038</v>
      </c>
      <c r="J5" s="23">
        <f t="shared" si="3"/>
        <v>55</v>
      </c>
      <c r="K5" s="22">
        <v>0.012499999999999999</v>
      </c>
      <c r="L5" s="23">
        <f t="shared" si="4"/>
        <v>56</v>
      </c>
      <c r="M5" s="21">
        <v>29</v>
      </c>
      <c r="N5" s="21">
        <v>50</v>
      </c>
      <c r="O5" s="21">
        <f t="shared" si="5"/>
        <v>299</v>
      </c>
      <c r="P5" s="25">
        <f t="shared" si="6"/>
        <v>2</v>
      </c>
    </row>
    <row r="6" spans="1:16" ht="12.75">
      <c r="A6" s="1">
        <v>3</v>
      </c>
      <c r="B6" s="48">
        <f t="shared" si="0"/>
        <v>3</v>
      </c>
      <c r="C6" s="62" t="s">
        <v>33</v>
      </c>
      <c r="D6" s="21">
        <v>23</v>
      </c>
      <c r="E6" s="22">
        <v>0.0038541666666666668</v>
      </c>
      <c r="F6" s="23">
        <f t="shared" si="1"/>
        <v>53</v>
      </c>
      <c r="G6" s="22">
        <v>0.0029745370370370373</v>
      </c>
      <c r="H6" s="23">
        <f t="shared" si="2"/>
        <v>54</v>
      </c>
      <c r="I6" s="22">
        <v>0.0021643518518518518</v>
      </c>
      <c r="J6" s="23">
        <f t="shared" si="3"/>
        <v>54</v>
      </c>
      <c r="K6" s="22">
        <v>0.013888888888888888</v>
      </c>
      <c r="L6" s="23">
        <f t="shared" si="4"/>
        <v>55</v>
      </c>
      <c r="M6" s="21">
        <v>31</v>
      </c>
      <c r="N6" s="21">
        <v>50</v>
      </c>
      <c r="O6" s="21">
        <f t="shared" si="5"/>
        <v>297</v>
      </c>
      <c r="P6" s="25">
        <f t="shared" si="6"/>
        <v>3</v>
      </c>
    </row>
    <row r="7" spans="1:16" ht="12.75">
      <c r="A7" s="9">
        <v>4</v>
      </c>
      <c r="B7" s="48">
        <f t="shared" si="0"/>
        <v>4</v>
      </c>
      <c r="C7" s="20" t="s">
        <v>57</v>
      </c>
      <c r="D7" s="21">
        <v>49</v>
      </c>
      <c r="E7" s="22">
        <v>0.004502314814814815</v>
      </c>
      <c r="F7" s="26">
        <f t="shared" si="1"/>
        <v>48</v>
      </c>
      <c r="G7" s="22">
        <v>0.0035416666666666665</v>
      </c>
      <c r="H7" s="26">
        <f t="shared" si="2"/>
        <v>43</v>
      </c>
      <c r="I7" s="22">
        <v>0.0021064814814814813</v>
      </c>
      <c r="J7" s="26">
        <f t="shared" si="3"/>
        <v>56</v>
      </c>
      <c r="K7" s="22">
        <v>0.019444444444444445</v>
      </c>
      <c r="L7" s="23">
        <f t="shared" si="4"/>
        <v>47</v>
      </c>
      <c r="M7" s="27">
        <v>35</v>
      </c>
      <c r="N7" s="21">
        <v>50</v>
      </c>
      <c r="O7" s="21">
        <f t="shared" si="5"/>
        <v>279</v>
      </c>
      <c r="P7" s="25">
        <f t="shared" si="6"/>
        <v>4</v>
      </c>
    </row>
    <row r="8" spans="1:16" ht="12.75">
      <c r="A8" s="1">
        <v>5</v>
      </c>
      <c r="B8" s="49">
        <f t="shared" si="0"/>
        <v>5</v>
      </c>
      <c r="C8" s="62" t="s">
        <v>45</v>
      </c>
      <c r="D8" s="29">
        <v>35</v>
      </c>
      <c r="E8" s="30">
        <v>0.0043518518518518515</v>
      </c>
      <c r="F8" s="31">
        <f t="shared" si="1"/>
        <v>49</v>
      </c>
      <c r="G8" s="30">
        <v>0.002997685185185185</v>
      </c>
      <c r="H8" s="31">
        <f t="shared" si="2"/>
        <v>53</v>
      </c>
      <c r="I8" s="30">
        <v>0.0023032407407407407</v>
      </c>
      <c r="J8" s="31">
        <f t="shared" si="3"/>
        <v>51</v>
      </c>
      <c r="K8" s="30">
        <v>0.03125</v>
      </c>
      <c r="L8" s="31">
        <f t="shared" si="4"/>
        <v>35</v>
      </c>
      <c r="M8" s="29">
        <v>31</v>
      </c>
      <c r="N8" s="21">
        <v>50</v>
      </c>
      <c r="O8" s="29">
        <f t="shared" si="5"/>
        <v>269</v>
      </c>
      <c r="P8" s="32">
        <f t="shared" si="6"/>
        <v>5</v>
      </c>
    </row>
    <row r="9" spans="1:16" ht="12.75">
      <c r="A9" s="1">
        <v>6</v>
      </c>
      <c r="B9" s="48">
        <f t="shared" si="0"/>
        <v>6</v>
      </c>
      <c r="C9" s="62" t="s">
        <v>63</v>
      </c>
      <c r="D9" s="21">
        <v>55</v>
      </c>
      <c r="E9" s="22">
        <v>0.004861111111111111</v>
      </c>
      <c r="F9" s="26">
        <f t="shared" si="1"/>
        <v>38</v>
      </c>
      <c r="G9" s="22">
        <v>0.003275462962962963</v>
      </c>
      <c r="H9" s="26">
        <f t="shared" si="2"/>
        <v>49</v>
      </c>
      <c r="I9" s="22">
        <v>0.002488425925925926</v>
      </c>
      <c r="J9" s="26">
        <f t="shared" si="3"/>
        <v>44</v>
      </c>
      <c r="K9" s="22">
        <v>0.018055555555555557</v>
      </c>
      <c r="L9" s="23">
        <f t="shared" si="4"/>
        <v>48</v>
      </c>
      <c r="M9" s="27">
        <v>35</v>
      </c>
      <c r="N9" s="21">
        <v>50</v>
      </c>
      <c r="O9" s="21">
        <f t="shared" si="5"/>
        <v>264</v>
      </c>
      <c r="P9" s="25">
        <f t="shared" si="6"/>
        <v>6</v>
      </c>
    </row>
    <row r="10" spans="1:16" ht="12.75">
      <c r="A10" s="1">
        <v>7</v>
      </c>
      <c r="B10" s="48">
        <f t="shared" si="0"/>
        <v>7</v>
      </c>
      <c r="C10" s="20" t="s">
        <v>38</v>
      </c>
      <c r="D10" s="21">
        <v>28</v>
      </c>
      <c r="E10" s="22">
        <v>0.0037037037037037034</v>
      </c>
      <c r="F10" s="23">
        <f t="shared" si="1"/>
        <v>56</v>
      </c>
      <c r="G10" s="22">
        <v>0.0032175925925925926</v>
      </c>
      <c r="H10" s="23">
        <f t="shared" si="2"/>
        <v>51</v>
      </c>
      <c r="I10" s="22">
        <v>0.0026388888888888885</v>
      </c>
      <c r="J10" s="23">
        <f t="shared" si="3"/>
        <v>39</v>
      </c>
      <c r="K10" s="22">
        <v>0.03333333333333333</v>
      </c>
      <c r="L10" s="23">
        <f t="shared" si="4"/>
        <v>32</v>
      </c>
      <c r="M10" s="21">
        <v>29</v>
      </c>
      <c r="N10" s="21">
        <v>50</v>
      </c>
      <c r="O10" s="21">
        <f t="shared" si="5"/>
        <v>257</v>
      </c>
      <c r="P10" s="25">
        <f t="shared" si="6"/>
        <v>7</v>
      </c>
    </row>
    <row r="11" spans="1:16" ht="12.75">
      <c r="A11" s="1">
        <v>8</v>
      </c>
      <c r="B11" s="48">
        <f t="shared" si="0"/>
        <v>8</v>
      </c>
      <c r="C11" s="20" t="s">
        <v>18</v>
      </c>
      <c r="D11" s="21">
        <v>8</v>
      </c>
      <c r="E11" s="22">
        <v>0.004340277777777778</v>
      </c>
      <c r="F11" s="23">
        <f t="shared" si="1"/>
        <v>50</v>
      </c>
      <c r="G11" s="22">
        <v>0.0035185185185185185</v>
      </c>
      <c r="H11" s="23">
        <f t="shared" si="2"/>
        <v>44</v>
      </c>
      <c r="I11" s="22">
        <v>0.002488425925925926</v>
      </c>
      <c r="J11" s="23">
        <f t="shared" si="3"/>
        <v>44</v>
      </c>
      <c r="K11" s="22">
        <v>0.04097222222222222</v>
      </c>
      <c r="L11" s="23">
        <f t="shared" si="4"/>
        <v>26</v>
      </c>
      <c r="M11" s="21">
        <v>40</v>
      </c>
      <c r="N11" s="21">
        <v>50</v>
      </c>
      <c r="O11" s="21">
        <f t="shared" si="5"/>
        <v>254</v>
      </c>
      <c r="P11" s="25">
        <f t="shared" si="6"/>
        <v>8</v>
      </c>
    </row>
    <row r="12" spans="1:16" ht="12.75">
      <c r="A12" s="8">
        <v>9</v>
      </c>
      <c r="B12" s="48">
        <f t="shared" si="0"/>
        <v>9</v>
      </c>
      <c r="C12" s="62" t="s">
        <v>21</v>
      </c>
      <c r="D12" s="21">
        <v>11</v>
      </c>
      <c r="E12" s="22">
        <v>0.004224537037037037</v>
      </c>
      <c r="F12" s="23">
        <f t="shared" si="1"/>
        <v>51</v>
      </c>
      <c r="G12" s="22">
        <v>0.0037500000000000003</v>
      </c>
      <c r="H12" s="23">
        <f t="shared" si="2"/>
        <v>36</v>
      </c>
      <c r="I12" s="22">
        <v>0.0022800925925925927</v>
      </c>
      <c r="J12" s="23">
        <f t="shared" si="3"/>
        <v>52</v>
      </c>
      <c r="K12" s="22">
        <v>0.036111111111111115</v>
      </c>
      <c r="L12" s="23">
        <f t="shared" si="4"/>
        <v>30</v>
      </c>
      <c r="M12" s="21">
        <v>34</v>
      </c>
      <c r="N12" s="21">
        <v>50</v>
      </c>
      <c r="O12" s="21">
        <f t="shared" si="5"/>
        <v>253</v>
      </c>
      <c r="P12" s="25">
        <f t="shared" si="6"/>
        <v>9</v>
      </c>
    </row>
    <row r="13" spans="1:16" ht="12.75">
      <c r="A13" s="9">
        <v>10</v>
      </c>
      <c r="B13" s="48">
        <f t="shared" si="0"/>
        <v>10</v>
      </c>
      <c r="C13" s="20" t="s">
        <v>59</v>
      </c>
      <c r="D13" s="21">
        <v>51</v>
      </c>
      <c r="E13" s="22">
        <v>0.004525462962962963</v>
      </c>
      <c r="F13" s="26">
        <f t="shared" si="1"/>
        <v>46</v>
      </c>
      <c r="G13" s="22">
        <v>0.003645833333333333</v>
      </c>
      <c r="H13" s="26">
        <f t="shared" si="2"/>
        <v>41</v>
      </c>
      <c r="I13" s="22">
        <v>0.002673611111111111</v>
      </c>
      <c r="J13" s="26">
        <f t="shared" si="3"/>
        <v>38</v>
      </c>
      <c r="K13" s="22">
        <v>0.02013888888888889</v>
      </c>
      <c r="L13" s="23">
        <f t="shared" si="4"/>
        <v>46</v>
      </c>
      <c r="M13" s="27">
        <v>31</v>
      </c>
      <c r="N13" s="21">
        <v>50</v>
      </c>
      <c r="O13" s="21">
        <f t="shared" si="5"/>
        <v>252</v>
      </c>
      <c r="P13" s="25">
        <f t="shared" si="6"/>
        <v>10</v>
      </c>
    </row>
    <row r="14" spans="1:16" ht="12.75">
      <c r="A14" s="1">
        <v>11</v>
      </c>
      <c r="B14" s="48">
        <f t="shared" si="0"/>
        <v>10</v>
      </c>
      <c r="C14" s="62" t="s">
        <v>64</v>
      </c>
      <c r="D14" s="21">
        <v>56</v>
      </c>
      <c r="E14" s="22">
        <v>0.0038773148148148143</v>
      </c>
      <c r="F14" s="26">
        <f t="shared" si="1"/>
        <v>52</v>
      </c>
      <c r="G14" s="22">
        <v>0.0037731481481481483</v>
      </c>
      <c r="H14" s="26">
        <f t="shared" si="2"/>
        <v>34</v>
      </c>
      <c r="I14" s="22">
        <v>0.0023263888888888887</v>
      </c>
      <c r="J14" s="26">
        <f t="shared" si="3"/>
        <v>49</v>
      </c>
      <c r="K14" s="22">
        <v>0.027083333333333334</v>
      </c>
      <c r="L14" s="23">
        <f t="shared" si="4"/>
        <v>36</v>
      </c>
      <c r="M14" s="27">
        <v>31</v>
      </c>
      <c r="N14" s="21">
        <v>50</v>
      </c>
      <c r="O14" s="21">
        <f t="shared" si="5"/>
        <v>252</v>
      </c>
      <c r="P14" s="25">
        <f t="shared" si="6"/>
        <v>10</v>
      </c>
    </row>
    <row r="15" spans="1:16" ht="12.75">
      <c r="A15" s="1">
        <v>12</v>
      </c>
      <c r="B15" s="48">
        <f t="shared" si="0"/>
        <v>12</v>
      </c>
      <c r="C15" s="20" t="s">
        <v>29</v>
      </c>
      <c r="D15" s="21">
        <v>19</v>
      </c>
      <c r="E15" s="22">
        <v>0.0046875</v>
      </c>
      <c r="F15" s="23">
        <f t="shared" si="1"/>
        <v>40</v>
      </c>
      <c r="G15" s="22">
        <v>0.003252314814814815</v>
      </c>
      <c r="H15" s="23">
        <f t="shared" si="2"/>
        <v>50</v>
      </c>
      <c r="I15" s="22">
        <v>0.002743055555555556</v>
      </c>
      <c r="J15" s="23">
        <f t="shared" si="3"/>
        <v>35</v>
      </c>
      <c r="K15" s="22">
        <v>0.02291666666666667</v>
      </c>
      <c r="L15" s="23">
        <f t="shared" si="4"/>
        <v>42</v>
      </c>
      <c r="M15" s="21">
        <v>34</v>
      </c>
      <c r="N15" s="21">
        <v>50</v>
      </c>
      <c r="O15" s="21">
        <f t="shared" si="5"/>
        <v>251</v>
      </c>
      <c r="P15" s="25">
        <f t="shared" si="6"/>
        <v>12</v>
      </c>
    </row>
    <row r="16" spans="1:16" ht="12.75">
      <c r="A16" s="8">
        <v>13</v>
      </c>
      <c r="B16" s="48">
        <f t="shared" si="0"/>
        <v>13</v>
      </c>
      <c r="C16" s="20" t="s">
        <v>17</v>
      </c>
      <c r="D16" s="21">
        <v>7</v>
      </c>
      <c r="E16" s="22">
        <v>0.004884259259259259</v>
      </c>
      <c r="F16" s="23">
        <f t="shared" si="1"/>
        <v>37</v>
      </c>
      <c r="G16" s="22">
        <v>0.0038425925925925923</v>
      </c>
      <c r="H16" s="23">
        <f t="shared" si="2"/>
        <v>33</v>
      </c>
      <c r="I16" s="22">
        <v>0.002337962962962963</v>
      </c>
      <c r="J16" s="23">
        <f t="shared" si="3"/>
        <v>48</v>
      </c>
      <c r="K16" s="22">
        <v>0.015277777777777777</v>
      </c>
      <c r="L16" s="23">
        <f t="shared" si="4"/>
        <v>53</v>
      </c>
      <c r="M16" s="21">
        <v>29</v>
      </c>
      <c r="N16" s="21">
        <v>50</v>
      </c>
      <c r="O16" s="21">
        <f t="shared" si="5"/>
        <v>250</v>
      </c>
      <c r="P16" s="25">
        <f t="shared" si="6"/>
        <v>13</v>
      </c>
    </row>
    <row r="17" spans="1:16" ht="12.75">
      <c r="A17" s="8">
        <v>14</v>
      </c>
      <c r="B17" s="49">
        <f t="shared" si="0"/>
        <v>14</v>
      </c>
      <c r="C17" s="28" t="s">
        <v>40</v>
      </c>
      <c r="D17" s="29">
        <v>30</v>
      </c>
      <c r="E17" s="30">
        <v>0.004583333333333333</v>
      </c>
      <c r="F17" s="31">
        <f t="shared" si="1"/>
        <v>44</v>
      </c>
      <c r="G17" s="30">
        <v>0.003101851851851852</v>
      </c>
      <c r="H17" s="31">
        <f t="shared" si="2"/>
        <v>52</v>
      </c>
      <c r="I17" s="30">
        <v>0.002870370370370371</v>
      </c>
      <c r="J17" s="31">
        <f t="shared" si="3"/>
        <v>28</v>
      </c>
      <c r="K17" s="30">
        <v>0.024305555555555556</v>
      </c>
      <c r="L17" s="31">
        <f t="shared" si="4"/>
        <v>39</v>
      </c>
      <c r="M17" s="29">
        <v>26</v>
      </c>
      <c r="N17" s="21">
        <v>50</v>
      </c>
      <c r="O17" s="29">
        <f t="shared" si="5"/>
        <v>239</v>
      </c>
      <c r="P17" s="32">
        <f t="shared" si="6"/>
        <v>14</v>
      </c>
    </row>
    <row r="18" spans="1:16" ht="12.75">
      <c r="A18" s="8">
        <v>15</v>
      </c>
      <c r="B18" s="49">
        <f t="shared" si="0"/>
        <v>15</v>
      </c>
      <c r="C18" s="33" t="s">
        <v>20</v>
      </c>
      <c r="D18" s="29">
        <v>10</v>
      </c>
      <c r="E18" s="30">
        <v>0.004606481481481481</v>
      </c>
      <c r="F18" s="31">
        <f t="shared" si="1"/>
        <v>43</v>
      </c>
      <c r="G18" s="30">
        <v>0.003321759259259259</v>
      </c>
      <c r="H18" s="31">
        <f t="shared" si="2"/>
        <v>47</v>
      </c>
      <c r="I18" s="30">
        <v>0.0032407407407407406</v>
      </c>
      <c r="J18" s="31">
        <f t="shared" si="3"/>
        <v>15</v>
      </c>
      <c r="K18" s="30">
        <v>0.016666666666666666</v>
      </c>
      <c r="L18" s="31">
        <f t="shared" si="4"/>
        <v>51</v>
      </c>
      <c r="M18" s="29">
        <v>32</v>
      </c>
      <c r="N18" s="21">
        <v>50</v>
      </c>
      <c r="O18" s="29">
        <f t="shared" si="5"/>
        <v>238</v>
      </c>
      <c r="P18" s="32">
        <f t="shared" si="6"/>
        <v>15</v>
      </c>
    </row>
    <row r="19" spans="1:16" ht="12.75">
      <c r="A19" s="8">
        <v>16</v>
      </c>
      <c r="B19" s="50">
        <f t="shared" si="0"/>
        <v>16</v>
      </c>
      <c r="C19" s="34" t="s">
        <v>23</v>
      </c>
      <c r="D19" s="24">
        <v>13</v>
      </c>
      <c r="E19" s="35">
        <v>0.005775462962962962</v>
      </c>
      <c r="F19" s="36">
        <f t="shared" si="1"/>
        <v>14</v>
      </c>
      <c r="G19" s="35">
        <v>0.0034490740740740745</v>
      </c>
      <c r="H19" s="36">
        <f t="shared" si="2"/>
        <v>45</v>
      </c>
      <c r="I19" s="35">
        <v>0.0025694444444444445</v>
      </c>
      <c r="J19" s="36">
        <f t="shared" si="3"/>
        <v>41</v>
      </c>
      <c r="K19" s="35">
        <v>0.017361111111111112</v>
      </c>
      <c r="L19" s="36">
        <f t="shared" si="4"/>
        <v>50</v>
      </c>
      <c r="M19" s="24">
        <v>22</v>
      </c>
      <c r="N19" s="21">
        <v>50</v>
      </c>
      <c r="O19" s="24">
        <f t="shared" si="5"/>
        <v>222</v>
      </c>
      <c r="P19" s="37">
        <f t="shared" si="6"/>
        <v>16</v>
      </c>
    </row>
    <row r="20" spans="1:16" ht="12.75">
      <c r="A20" s="9">
        <v>17</v>
      </c>
      <c r="B20" s="50">
        <f t="shared" si="0"/>
        <v>17</v>
      </c>
      <c r="C20" s="62" t="s">
        <v>34</v>
      </c>
      <c r="D20" s="24">
        <v>24</v>
      </c>
      <c r="E20" s="35">
        <v>0.005092592592592592</v>
      </c>
      <c r="F20" s="36">
        <f t="shared" si="1"/>
        <v>32</v>
      </c>
      <c r="G20" s="35">
        <v>0.003356481481481481</v>
      </c>
      <c r="H20" s="36">
        <f t="shared" si="2"/>
        <v>46</v>
      </c>
      <c r="I20" s="35">
        <v>0.002997685185185185</v>
      </c>
      <c r="J20" s="36">
        <f t="shared" si="3"/>
        <v>23</v>
      </c>
      <c r="K20" s="35">
        <v>0.03819444444444444</v>
      </c>
      <c r="L20" s="36">
        <f t="shared" si="4"/>
        <v>29</v>
      </c>
      <c r="M20" s="24">
        <v>37</v>
      </c>
      <c r="N20" s="21">
        <v>50</v>
      </c>
      <c r="O20" s="24">
        <f t="shared" si="5"/>
        <v>217</v>
      </c>
      <c r="P20" s="37">
        <f t="shared" si="6"/>
        <v>17</v>
      </c>
    </row>
    <row r="21" spans="1:16" ht="12.75">
      <c r="A21" s="1">
        <v>18</v>
      </c>
      <c r="B21" s="48">
        <f t="shared" si="0"/>
        <v>18</v>
      </c>
      <c r="C21" s="62" t="s">
        <v>44</v>
      </c>
      <c r="D21" s="21">
        <v>34</v>
      </c>
      <c r="E21" s="22">
        <v>0.004525462962962963</v>
      </c>
      <c r="F21" s="23">
        <f t="shared" si="1"/>
        <v>46</v>
      </c>
      <c r="G21" s="22">
        <v>0.0036805555555555554</v>
      </c>
      <c r="H21" s="23">
        <f t="shared" si="2"/>
        <v>39</v>
      </c>
      <c r="I21" s="22">
        <v>0.002847222222222222</v>
      </c>
      <c r="J21" s="23">
        <f t="shared" si="3"/>
        <v>29</v>
      </c>
      <c r="K21" s="22">
        <v>0.09375</v>
      </c>
      <c r="L21" s="23">
        <f t="shared" si="4"/>
        <v>5</v>
      </c>
      <c r="M21" s="21">
        <v>42</v>
      </c>
      <c r="N21" s="21">
        <v>50</v>
      </c>
      <c r="O21" s="21">
        <f t="shared" si="5"/>
        <v>211</v>
      </c>
      <c r="P21" s="25">
        <f t="shared" si="6"/>
        <v>18</v>
      </c>
    </row>
    <row r="22" spans="1:16" ht="12.75">
      <c r="A22" s="1">
        <v>19</v>
      </c>
      <c r="B22" s="50">
        <f t="shared" si="0"/>
        <v>19</v>
      </c>
      <c r="C22" s="34" t="s">
        <v>30</v>
      </c>
      <c r="D22" s="24">
        <v>20</v>
      </c>
      <c r="E22" s="35">
        <v>0.005185185185185185</v>
      </c>
      <c r="F22" s="36">
        <f t="shared" si="1"/>
        <v>30</v>
      </c>
      <c r="G22" s="35">
        <v>0.0037037037037037034</v>
      </c>
      <c r="H22" s="36">
        <f t="shared" si="2"/>
        <v>38</v>
      </c>
      <c r="I22" s="35">
        <v>0.002800925925925926</v>
      </c>
      <c r="J22" s="36">
        <f t="shared" si="3"/>
        <v>33</v>
      </c>
      <c r="K22" s="35">
        <v>0.03333333333333333</v>
      </c>
      <c r="L22" s="36">
        <f t="shared" si="4"/>
        <v>32</v>
      </c>
      <c r="M22" s="24">
        <v>26</v>
      </c>
      <c r="N22" s="21">
        <v>50</v>
      </c>
      <c r="O22" s="24">
        <f t="shared" si="5"/>
        <v>209</v>
      </c>
      <c r="P22" s="37">
        <f t="shared" si="6"/>
        <v>19</v>
      </c>
    </row>
    <row r="23" spans="1:16" ht="12.75">
      <c r="A23" s="8">
        <v>20</v>
      </c>
      <c r="B23" s="50">
        <f t="shared" si="0"/>
        <v>20</v>
      </c>
      <c r="C23" s="62" t="s">
        <v>66</v>
      </c>
      <c r="D23" s="24">
        <v>58</v>
      </c>
      <c r="E23" s="35">
        <v>0.0050347222222222225</v>
      </c>
      <c r="F23" s="36">
        <f t="shared" si="1"/>
        <v>33</v>
      </c>
      <c r="G23" s="35">
        <v>0.0038773148148148143</v>
      </c>
      <c r="H23" s="36">
        <f t="shared" si="2"/>
        <v>32</v>
      </c>
      <c r="I23" s="35">
        <v>0.002847222222222222</v>
      </c>
      <c r="J23" s="36">
        <f t="shared" si="3"/>
        <v>29</v>
      </c>
      <c r="K23" s="35">
        <v>0.03888888888888889</v>
      </c>
      <c r="L23" s="36">
        <f t="shared" si="4"/>
        <v>28</v>
      </c>
      <c r="M23" s="24">
        <v>36</v>
      </c>
      <c r="N23" s="21">
        <v>50</v>
      </c>
      <c r="O23" s="24">
        <f t="shared" si="5"/>
        <v>208</v>
      </c>
      <c r="P23" s="37">
        <f t="shared" si="6"/>
        <v>20</v>
      </c>
    </row>
    <row r="24" spans="1:16" ht="12.75">
      <c r="A24" s="9">
        <v>21</v>
      </c>
      <c r="B24" s="49">
        <f t="shared" si="0"/>
        <v>21</v>
      </c>
      <c r="C24" s="28" t="s">
        <v>43</v>
      </c>
      <c r="D24" s="29">
        <v>33</v>
      </c>
      <c r="E24" s="30">
        <v>0.004976851851851852</v>
      </c>
      <c r="F24" s="31">
        <f t="shared" si="1"/>
        <v>35</v>
      </c>
      <c r="G24" s="30">
        <v>0.0036111111111111114</v>
      </c>
      <c r="H24" s="31">
        <f t="shared" si="2"/>
        <v>42</v>
      </c>
      <c r="I24" s="30">
        <v>0.0027083333333333334</v>
      </c>
      <c r="J24" s="31">
        <f t="shared" si="3"/>
        <v>37</v>
      </c>
      <c r="K24" s="30">
        <v>0.06041666666666667</v>
      </c>
      <c r="L24" s="31">
        <f t="shared" si="4"/>
        <v>19</v>
      </c>
      <c r="M24" s="29">
        <v>24</v>
      </c>
      <c r="N24" s="21">
        <v>50</v>
      </c>
      <c r="O24" s="29">
        <f t="shared" si="5"/>
        <v>207</v>
      </c>
      <c r="P24" s="32">
        <f t="shared" si="6"/>
        <v>21</v>
      </c>
    </row>
    <row r="25" spans="1:16" ht="12.75">
      <c r="A25" s="1">
        <v>22</v>
      </c>
      <c r="B25" s="50">
        <f t="shared" si="0"/>
        <v>21</v>
      </c>
      <c r="C25" s="34" t="s">
        <v>58</v>
      </c>
      <c r="D25" s="24">
        <v>50</v>
      </c>
      <c r="E25" s="35">
        <v>0.0058564814814814825</v>
      </c>
      <c r="F25" s="36">
        <f t="shared" si="1"/>
        <v>12</v>
      </c>
      <c r="G25" s="35">
        <v>0.004201388888888889</v>
      </c>
      <c r="H25" s="36">
        <f t="shared" si="2"/>
        <v>24</v>
      </c>
      <c r="I25" s="35">
        <v>0.0024074074074074076</v>
      </c>
      <c r="J25" s="36">
        <f t="shared" si="3"/>
        <v>47</v>
      </c>
      <c r="K25" s="35">
        <v>0.020833333333333332</v>
      </c>
      <c r="L25" s="36">
        <f t="shared" si="4"/>
        <v>45</v>
      </c>
      <c r="M25" s="24">
        <v>29</v>
      </c>
      <c r="N25" s="21">
        <v>50</v>
      </c>
      <c r="O25" s="24">
        <f t="shared" si="5"/>
        <v>207</v>
      </c>
      <c r="P25" s="37">
        <f t="shared" si="6"/>
        <v>21</v>
      </c>
    </row>
    <row r="26" spans="1:16" ht="12.75">
      <c r="A26" s="1">
        <v>23</v>
      </c>
      <c r="B26" s="49">
        <f t="shared" si="0"/>
        <v>23</v>
      </c>
      <c r="C26" s="28" t="s">
        <v>60</v>
      </c>
      <c r="D26" s="29">
        <v>52</v>
      </c>
      <c r="E26" s="30">
        <v>0.0052662037037037035</v>
      </c>
      <c r="F26" s="31">
        <f t="shared" si="1"/>
        <v>28</v>
      </c>
      <c r="G26" s="30">
        <v>0.004780092592592592</v>
      </c>
      <c r="H26" s="31">
        <f t="shared" si="2"/>
        <v>15</v>
      </c>
      <c r="I26" s="30">
        <v>0.002488425925925926</v>
      </c>
      <c r="J26" s="31">
        <f t="shared" si="3"/>
        <v>44</v>
      </c>
      <c r="K26" s="30">
        <v>0.024305555555555556</v>
      </c>
      <c r="L26" s="31">
        <f t="shared" si="4"/>
        <v>39</v>
      </c>
      <c r="M26" s="29">
        <v>28</v>
      </c>
      <c r="N26" s="21">
        <v>50</v>
      </c>
      <c r="O26" s="29">
        <f t="shared" si="5"/>
        <v>204</v>
      </c>
      <c r="P26" s="32">
        <f t="shared" si="6"/>
        <v>23</v>
      </c>
    </row>
    <row r="27" spans="1:16" ht="12.75">
      <c r="A27" s="8">
        <v>24</v>
      </c>
      <c r="B27" s="50">
        <f t="shared" si="0"/>
        <v>24</v>
      </c>
      <c r="C27" s="34" t="s">
        <v>25</v>
      </c>
      <c r="D27" s="24">
        <v>15</v>
      </c>
      <c r="E27" s="35">
        <v>0.007025462962962963</v>
      </c>
      <c r="F27" s="36">
        <f t="shared" si="1"/>
        <v>5</v>
      </c>
      <c r="G27" s="35">
        <v>0.0036689814814814814</v>
      </c>
      <c r="H27" s="36">
        <f t="shared" si="2"/>
        <v>40</v>
      </c>
      <c r="I27" s="35">
        <v>0.0029282407407407412</v>
      </c>
      <c r="J27" s="36">
        <f t="shared" si="3"/>
        <v>26</v>
      </c>
      <c r="K27" s="35">
        <v>0.015972222222222224</v>
      </c>
      <c r="L27" s="36">
        <f t="shared" si="4"/>
        <v>52</v>
      </c>
      <c r="M27" s="24">
        <v>28</v>
      </c>
      <c r="N27" s="21">
        <v>50</v>
      </c>
      <c r="O27" s="24">
        <f t="shared" si="5"/>
        <v>201</v>
      </c>
      <c r="P27" s="37">
        <f t="shared" si="6"/>
        <v>24</v>
      </c>
    </row>
    <row r="28" spans="1:16" ht="12.75">
      <c r="A28" s="1">
        <v>25</v>
      </c>
      <c r="B28" s="48">
        <f t="shared" si="0"/>
        <v>25</v>
      </c>
      <c r="C28" s="20" t="s">
        <v>35</v>
      </c>
      <c r="D28" s="21">
        <v>25</v>
      </c>
      <c r="E28" s="22">
        <v>0.004965277777777778</v>
      </c>
      <c r="F28" s="23">
        <f t="shared" si="1"/>
        <v>36</v>
      </c>
      <c r="G28" s="22">
        <v>0.0042592592592592595</v>
      </c>
      <c r="H28" s="23">
        <f t="shared" si="2"/>
        <v>22</v>
      </c>
      <c r="I28" s="22">
        <v>0.002511574074074074</v>
      </c>
      <c r="J28" s="23">
        <f t="shared" si="3"/>
        <v>43</v>
      </c>
      <c r="K28" s="22">
        <v>0.07916666666666666</v>
      </c>
      <c r="L28" s="23">
        <f t="shared" si="4"/>
        <v>13</v>
      </c>
      <c r="M28" s="21">
        <v>34</v>
      </c>
      <c r="N28" s="21">
        <v>50</v>
      </c>
      <c r="O28" s="21">
        <f t="shared" si="5"/>
        <v>198</v>
      </c>
      <c r="P28" s="25">
        <f t="shared" si="6"/>
        <v>25</v>
      </c>
    </row>
    <row r="29" spans="1:16" ht="12.75">
      <c r="A29" s="8">
        <v>26</v>
      </c>
      <c r="B29" s="50">
        <f t="shared" si="0"/>
        <v>26</v>
      </c>
      <c r="C29" s="34" t="s">
        <v>24</v>
      </c>
      <c r="D29" s="24">
        <v>14</v>
      </c>
      <c r="E29" s="35">
        <v>0.005717592592592593</v>
      </c>
      <c r="F29" s="36">
        <f t="shared" si="1"/>
        <v>15</v>
      </c>
      <c r="G29" s="35">
        <v>0.004236111111111111</v>
      </c>
      <c r="H29" s="36">
        <f t="shared" si="2"/>
        <v>23</v>
      </c>
      <c r="I29" s="35">
        <v>0.002800925925925926</v>
      </c>
      <c r="J29" s="36">
        <f t="shared" si="3"/>
        <v>33</v>
      </c>
      <c r="K29" s="35">
        <v>0.018055555555555557</v>
      </c>
      <c r="L29" s="36">
        <f t="shared" si="4"/>
        <v>48</v>
      </c>
      <c r="M29" s="24">
        <v>27</v>
      </c>
      <c r="N29" s="21">
        <v>50</v>
      </c>
      <c r="O29" s="24">
        <f t="shared" si="5"/>
        <v>196</v>
      </c>
      <c r="P29" s="37">
        <f t="shared" si="6"/>
        <v>26</v>
      </c>
    </row>
    <row r="30" spans="1:16" ht="12.75">
      <c r="A30" s="1">
        <v>27</v>
      </c>
      <c r="B30" s="48">
        <f t="shared" si="0"/>
        <v>27</v>
      </c>
      <c r="C30" s="20" t="s">
        <v>13</v>
      </c>
      <c r="D30" s="21">
        <v>3</v>
      </c>
      <c r="E30" s="22">
        <v>0.004675925925925926</v>
      </c>
      <c r="F30" s="23">
        <f t="shared" si="1"/>
        <v>41</v>
      </c>
      <c r="G30" s="22">
        <v>0.004513888888888889</v>
      </c>
      <c r="H30" s="23">
        <f t="shared" si="2"/>
        <v>18</v>
      </c>
      <c r="I30" s="22">
        <v>0.003159722222222222</v>
      </c>
      <c r="J30" s="23">
        <f t="shared" si="3"/>
        <v>20</v>
      </c>
      <c r="K30" s="22">
        <v>0.02291666666666667</v>
      </c>
      <c r="L30" s="23">
        <f t="shared" si="4"/>
        <v>42</v>
      </c>
      <c r="M30" s="21">
        <v>23</v>
      </c>
      <c r="N30" s="21">
        <v>50</v>
      </c>
      <c r="O30" s="21">
        <f t="shared" si="5"/>
        <v>194</v>
      </c>
      <c r="P30" s="25">
        <f t="shared" si="6"/>
        <v>27</v>
      </c>
    </row>
    <row r="31" spans="1:16" ht="12.75">
      <c r="A31" s="1">
        <v>28</v>
      </c>
      <c r="B31" s="48">
        <f t="shared" si="0"/>
        <v>28</v>
      </c>
      <c r="C31" s="62" t="s">
        <v>53</v>
      </c>
      <c r="D31" s="21">
        <v>44</v>
      </c>
      <c r="E31" s="22">
        <v>0.0045370370370370365</v>
      </c>
      <c r="F31" s="26">
        <f t="shared" si="1"/>
        <v>45</v>
      </c>
      <c r="G31" s="22">
        <v>0.003935185185185186</v>
      </c>
      <c r="H31" s="26">
        <f t="shared" si="2"/>
        <v>31</v>
      </c>
      <c r="I31" s="22">
        <v>0.0023263888888888887</v>
      </c>
      <c r="J31" s="26">
        <f t="shared" si="3"/>
        <v>49</v>
      </c>
      <c r="K31" s="22">
        <v>0.024305555555555556</v>
      </c>
      <c r="L31" s="23">
        <f t="shared" si="4"/>
        <v>39</v>
      </c>
      <c r="M31" s="27">
        <v>26</v>
      </c>
      <c r="N31" s="21">
        <v>0</v>
      </c>
      <c r="O31" s="21">
        <f t="shared" si="5"/>
        <v>190</v>
      </c>
      <c r="P31" s="25">
        <f t="shared" si="6"/>
        <v>28</v>
      </c>
    </row>
    <row r="32" spans="1:16" ht="12.75">
      <c r="A32" s="9">
        <v>29</v>
      </c>
      <c r="B32" s="49">
        <f t="shared" si="0"/>
        <v>29</v>
      </c>
      <c r="C32" s="28" t="s">
        <v>31</v>
      </c>
      <c r="D32" s="29">
        <v>21</v>
      </c>
      <c r="E32" s="30">
        <v>0.005347222222222222</v>
      </c>
      <c r="F32" s="31">
        <f t="shared" si="1"/>
        <v>27</v>
      </c>
      <c r="G32" s="30">
        <v>0.004189814814814815</v>
      </c>
      <c r="H32" s="31">
        <f t="shared" si="2"/>
        <v>25</v>
      </c>
      <c r="I32" s="30">
        <v>0.002916666666666667</v>
      </c>
      <c r="J32" s="31">
        <f t="shared" si="3"/>
        <v>27</v>
      </c>
      <c r="K32" s="30">
        <v>0.04791666666666666</v>
      </c>
      <c r="L32" s="31">
        <f t="shared" si="4"/>
        <v>22</v>
      </c>
      <c r="M32" s="29">
        <v>33</v>
      </c>
      <c r="N32" s="21">
        <v>50</v>
      </c>
      <c r="O32" s="29">
        <f t="shared" si="5"/>
        <v>184</v>
      </c>
      <c r="P32" s="32">
        <f t="shared" si="6"/>
        <v>29</v>
      </c>
    </row>
    <row r="33" spans="1:16" ht="12.75">
      <c r="A33" s="9">
        <v>30</v>
      </c>
      <c r="B33" s="48">
        <f t="shared" si="0"/>
        <v>29</v>
      </c>
      <c r="C33" s="20" t="s">
        <v>41</v>
      </c>
      <c r="D33" s="21">
        <v>31</v>
      </c>
      <c r="E33" s="22">
        <v>0.005138888888888889</v>
      </c>
      <c r="F33" s="23">
        <f t="shared" si="1"/>
        <v>31</v>
      </c>
      <c r="G33" s="22">
        <v>0.004131944444444444</v>
      </c>
      <c r="H33" s="23">
        <f t="shared" si="2"/>
        <v>29</v>
      </c>
      <c r="I33" s="22">
        <v>0.002627314814814815</v>
      </c>
      <c r="J33" s="23">
        <f t="shared" si="3"/>
        <v>40</v>
      </c>
      <c r="K33" s="22">
        <v>0.08402777777777777</v>
      </c>
      <c r="L33" s="23">
        <f t="shared" si="4"/>
        <v>10</v>
      </c>
      <c r="M33" s="21">
        <v>24</v>
      </c>
      <c r="N33" s="21">
        <v>50</v>
      </c>
      <c r="O33" s="21">
        <f t="shared" si="5"/>
        <v>184</v>
      </c>
      <c r="P33" s="25">
        <f t="shared" si="6"/>
        <v>29</v>
      </c>
    </row>
    <row r="34" spans="1:16" ht="12.75">
      <c r="A34" s="1">
        <v>31</v>
      </c>
      <c r="B34" s="48">
        <f t="shared" si="0"/>
        <v>32</v>
      </c>
      <c r="C34" s="20" t="s">
        <v>16</v>
      </c>
      <c r="D34" s="21">
        <v>6</v>
      </c>
      <c r="E34" s="22">
        <v>0.004664351851851852</v>
      </c>
      <c r="F34" s="23">
        <f t="shared" si="1"/>
        <v>42</v>
      </c>
      <c r="G34" s="22">
        <v>0.005613425925925927</v>
      </c>
      <c r="H34" s="23">
        <f t="shared" si="2"/>
        <v>4</v>
      </c>
      <c r="I34" s="22">
        <v>0.002534722222222222</v>
      </c>
      <c r="J34" s="23">
        <f t="shared" si="3"/>
        <v>42</v>
      </c>
      <c r="K34" s="22">
        <v>0.08611111111111112</v>
      </c>
      <c r="L34" s="23">
        <f t="shared" si="4"/>
        <v>8</v>
      </c>
      <c r="M34" s="21">
        <v>31</v>
      </c>
      <c r="N34" s="21">
        <v>50</v>
      </c>
      <c r="O34" s="21">
        <f t="shared" si="5"/>
        <v>177</v>
      </c>
      <c r="P34" s="25">
        <f t="shared" si="6"/>
        <v>32</v>
      </c>
    </row>
    <row r="35" spans="1:16" ht="12.75">
      <c r="A35" s="8">
        <v>32</v>
      </c>
      <c r="B35" s="50">
        <f t="shared" si="0"/>
        <v>32</v>
      </c>
      <c r="C35" s="34" t="s">
        <v>47</v>
      </c>
      <c r="D35" s="24">
        <v>38</v>
      </c>
      <c r="E35" s="35">
        <v>0.005810185185185186</v>
      </c>
      <c r="F35" s="36">
        <f t="shared" si="1"/>
        <v>13</v>
      </c>
      <c r="G35" s="35">
        <v>0.0032870370370370367</v>
      </c>
      <c r="H35" s="36">
        <f t="shared" si="2"/>
        <v>48</v>
      </c>
      <c r="I35" s="35">
        <v>0.003356481481481481</v>
      </c>
      <c r="J35" s="36">
        <f t="shared" si="3"/>
        <v>11</v>
      </c>
      <c r="K35" s="35">
        <v>0.03263888888888889</v>
      </c>
      <c r="L35" s="36">
        <f t="shared" si="4"/>
        <v>34</v>
      </c>
      <c r="M35" s="24">
        <v>21</v>
      </c>
      <c r="N35" s="21">
        <v>50</v>
      </c>
      <c r="O35" s="24">
        <f t="shared" si="5"/>
        <v>177</v>
      </c>
      <c r="P35" s="37">
        <f t="shared" si="6"/>
        <v>32</v>
      </c>
    </row>
    <row r="36" spans="1:16" ht="12.75">
      <c r="A36" s="9">
        <v>33</v>
      </c>
      <c r="B36" s="50">
        <f aca="true" t="shared" si="7" ref="B36:B58">IF($D36&lt;&gt;"",RANK($O36,$O$4:$O$59,0),"")</f>
        <v>34</v>
      </c>
      <c r="C36" s="34" t="s">
        <v>36</v>
      </c>
      <c r="D36" s="24">
        <v>26</v>
      </c>
      <c r="E36" s="35">
        <v>0.005659722222222222</v>
      </c>
      <c r="F36" s="36">
        <f aca="true" t="shared" si="8" ref="F36:F59">IF($D36&lt;&gt;"",RANK($E36,$E$4:$E$59,0),"")</f>
        <v>19</v>
      </c>
      <c r="G36" s="35">
        <v>0.004143518518518519</v>
      </c>
      <c r="H36" s="36">
        <f aca="true" t="shared" si="9" ref="H36:H59">IF($D36&lt;&gt;"",RANK($G36,$G$4:$G$59,0),"")</f>
        <v>28</v>
      </c>
      <c r="I36" s="35">
        <v>0.002951388888888889</v>
      </c>
      <c r="J36" s="36">
        <f aca="true" t="shared" si="10" ref="J36:J59">IF($D36&lt;&gt;"",RANK($I36,$I$4:$I$59,0),"")</f>
        <v>25</v>
      </c>
      <c r="K36" s="35">
        <v>0.0798611111111111</v>
      </c>
      <c r="L36" s="36">
        <f aca="true" t="shared" si="11" ref="L36:L59">IF($D36&lt;&gt;"",RANK($K36,$K$4:$K$59,0),"")</f>
        <v>12</v>
      </c>
      <c r="M36" s="24">
        <v>35</v>
      </c>
      <c r="N36" s="21">
        <v>50</v>
      </c>
      <c r="O36" s="24">
        <f aca="true" t="shared" si="12" ref="O36:O67">IF($D36&lt;&gt;"",SUM(F36,H36,J36,L36:N36),"")</f>
        <v>169</v>
      </c>
      <c r="P36" s="37">
        <f aca="true" t="shared" si="13" ref="P36:P59">IF($D36&lt;&gt;"",RANK($O36,$O$4:$O$59,0),"")</f>
        <v>34</v>
      </c>
    </row>
    <row r="37" spans="1:16" ht="12.75">
      <c r="A37" s="1">
        <v>34</v>
      </c>
      <c r="B37" s="50">
        <f t="shared" si="7"/>
        <v>34</v>
      </c>
      <c r="C37" s="34" t="s">
        <v>62</v>
      </c>
      <c r="D37" s="24">
        <v>54</v>
      </c>
      <c r="E37" s="35">
        <v>0.005717592592592593</v>
      </c>
      <c r="F37" s="36">
        <f t="shared" si="8"/>
        <v>15</v>
      </c>
      <c r="G37" s="35">
        <v>0.0037731481481481483</v>
      </c>
      <c r="H37" s="36">
        <f t="shared" si="9"/>
        <v>34</v>
      </c>
      <c r="I37" s="35">
        <v>0.003414351851851852</v>
      </c>
      <c r="J37" s="36">
        <f t="shared" si="10"/>
        <v>9</v>
      </c>
      <c r="K37" s="35">
        <v>0.034722222222222224</v>
      </c>
      <c r="L37" s="36">
        <f t="shared" si="11"/>
        <v>31</v>
      </c>
      <c r="M37" s="24">
        <v>30</v>
      </c>
      <c r="N37" s="21">
        <v>50</v>
      </c>
      <c r="O37" s="24">
        <f t="shared" si="12"/>
        <v>169</v>
      </c>
      <c r="P37" s="37">
        <f t="shared" si="13"/>
        <v>34</v>
      </c>
    </row>
    <row r="38" spans="1:16" ht="12.75">
      <c r="A38" s="9">
        <v>35</v>
      </c>
      <c r="B38" s="49">
        <f t="shared" si="7"/>
        <v>36</v>
      </c>
      <c r="C38" s="28" t="s">
        <v>27</v>
      </c>
      <c r="D38" s="29">
        <v>17</v>
      </c>
      <c r="E38" s="30">
        <v>0.0049884259259259265</v>
      </c>
      <c r="F38" s="31">
        <f t="shared" si="8"/>
        <v>34</v>
      </c>
      <c r="G38" s="30">
        <v>0.004953703703703704</v>
      </c>
      <c r="H38" s="31">
        <f t="shared" si="9"/>
        <v>11</v>
      </c>
      <c r="I38" s="30">
        <v>0.002847222222222222</v>
      </c>
      <c r="J38" s="31">
        <f t="shared" si="10"/>
        <v>29</v>
      </c>
      <c r="K38" s="30">
        <v>0.04791666666666666</v>
      </c>
      <c r="L38" s="31">
        <f t="shared" si="11"/>
        <v>22</v>
      </c>
      <c r="M38" s="29">
        <v>22</v>
      </c>
      <c r="N38" s="21">
        <v>50</v>
      </c>
      <c r="O38" s="29">
        <f t="shared" si="12"/>
        <v>168</v>
      </c>
      <c r="P38" s="32">
        <f t="shared" si="13"/>
        <v>36</v>
      </c>
    </row>
    <row r="39" spans="1:16" ht="12.75">
      <c r="A39" s="1">
        <v>36</v>
      </c>
      <c r="B39" s="48">
        <f t="shared" si="7"/>
        <v>37</v>
      </c>
      <c r="C39" s="62" t="s">
        <v>54</v>
      </c>
      <c r="D39" s="21">
        <v>45</v>
      </c>
      <c r="E39" s="22">
        <v>0.0052662037037037035</v>
      </c>
      <c r="F39" s="26">
        <f t="shared" si="8"/>
        <v>28</v>
      </c>
      <c r="G39" s="22">
        <v>0.004907407407407407</v>
      </c>
      <c r="H39" s="26">
        <f t="shared" si="9"/>
        <v>12</v>
      </c>
      <c r="I39" s="22">
        <v>0.0029861111111111113</v>
      </c>
      <c r="J39" s="26">
        <f t="shared" si="10"/>
        <v>24</v>
      </c>
      <c r="K39" s="22">
        <v>0.061111111111111116</v>
      </c>
      <c r="L39" s="23">
        <f t="shared" si="11"/>
        <v>18</v>
      </c>
      <c r="M39" s="27">
        <v>34</v>
      </c>
      <c r="N39" s="21">
        <v>50</v>
      </c>
      <c r="O39" s="21">
        <f t="shared" si="12"/>
        <v>166</v>
      </c>
      <c r="P39" s="25">
        <f t="shared" si="13"/>
        <v>37</v>
      </c>
    </row>
    <row r="40" spans="1:16" ht="12.75">
      <c r="A40" s="9">
        <v>37</v>
      </c>
      <c r="B40" s="48">
        <f t="shared" si="7"/>
        <v>38</v>
      </c>
      <c r="C40" s="20" t="s">
        <v>28</v>
      </c>
      <c r="D40" s="21">
        <v>18</v>
      </c>
      <c r="E40" s="22">
        <v>0.005532407407407407</v>
      </c>
      <c r="F40" s="23">
        <f t="shared" si="8"/>
        <v>22</v>
      </c>
      <c r="G40" s="22">
        <v>0.004907407407407407</v>
      </c>
      <c r="H40" s="23">
        <f t="shared" si="9"/>
        <v>12</v>
      </c>
      <c r="I40" s="22">
        <v>0.0030555555555555557</v>
      </c>
      <c r="J40" s="23">
        <f t="shared" si="10"/>
        <v>21</v>
      </c>
      <c r="K40" s="22">
        <v>0.04097222222222222</v>
      </c>
      <c r="L40" s="23">
        <f t="shared" si="11"/>
        <v>26</v>
      </c>
      <c r="M40" s="21">
        <v>34</v>
      </c>
      <c r="N40" s="21">
        <v>50</v>
      </c>
      <c r="O40" s="21">
        <f t="shared" si="12"/>
        <v>165</v>
      </c>
      <c r="P40" s="25">
        <f t="shared" si="13"/>
        <v>38</v>
      </c>
    </row>
    <row r="41" spans="1:16" ht="12.75">
      <c r="A41" s="8">
        <v>38</v>
      </c>
      <c r="B41" s="50">
        <f t="shared" si="7"/>
        <v>39</v>
      </c>
      <c r="C41" s="34" t="s">
        <v>19</v>
      </c>
      <c r="D41" s="24">
        <v>9</v>
      </c>
      <c r="E41" s="35">
        <v>0.006388888888888888</v>
      </c>
      <c r="F41" s="36">
        <f t="shared" si="8"/>
        <v>7</v>
      </c>
      <c r="G41" s="35">
        <v>0.00417824074074074</v>
      </c>
      <c r="H41" s="36">
        <f t="shared" si="9"/>
        <v>26</v>
      </c>
      <c r="I41" s="35">
        <v>0.002824074074074074</v>
      </c>
      <c r="J41" s="36">
        <f t="shared" si="10"/>
        <v>32</v>
      </c>
      <c r="K41" s="35">
        <v>0.04305555555555556</v>
      </c>
      <c r="L41" s="36">
        <f t="shared" si="11"/>
        <v>24</v>
      </c>
      <c r="M41" s="24">
        <v>24</v>
      </c>
      <c r="N41" s="21">
        <v>50</v>
      </c>
      <c r="O41" s="24">
        <f t="shared" si="12"/>
        <v>163</v>
      </c>
      <c r="P41" s="37">
        <f t="shared" si="13"/>
        <v>39</v>
      </c>
    </row>
    <row r="42" spans="1:16" ht="12.75">
      <c r="A42" s="1">
        <v>39</v>
      </c>
      <c r="B42" s="48">
        <f t="shared" si="7"/>
        <v>40</v>
      </c>
      <c r="C42" s="38" t="s">
        <v>50</v>
      </c>
      <c r="D42" s="21">
        <v>41</v>
      </c>
      <c r="E42" s="22">
        <v>0.005601851851851852</v>
      </c>
      <c r="F42" s="23">
        <f t="shared" si="8"/>
        <v>21</v>
      </c>
      <c r="G42" s="22">
        <v>0.004155092592592593</v>
      </c>
      <c r="H42" s="23">
        <f t="shared" si="9"/>
        <v>27</v>
      </c>
      <c r="I42" s="22">
        <v>0.003483796296296296</v>
      </c>
      <c r="J42" s="23">
        <f t="shared" si="10"/>
        <v>7</v>
      </c>
      <c r="K42" s="22">
        <v>0.06527777777777778</v>
      </c>
      <c r="L42" s="23">
        <f t="shared" si="11"/>
        <v>17</v>
      </c>
      <c r="M42" s="21">
        <v>34</v>
      </c>
      <c r="N42" s="21">
        <v>50</v>
      </c>
      <c r="O42" s="21">
        <f t="shared" si="12"/>
        <v>156</v>
      </c>
      <c r="P42" s="25">
        <f t="shared" si="13"/>
        <v>40</v>
      </c>
    </row>
    <row r="43" spans="1:16" ht="12.75">
      <c r="A43" s="8">
        <v>40</v>
      </c>
      <c r="B43" s="49">
        <f t="shared" si="7"/>
        <v>41</v>
      </c>
      <c r="C43" s="28" t="s">
        <v>12</v>
      </c>
      <c r="D43" s="29">
        <v>2</v>
      </c>
      <c r="E43" s="30">
        <v>0.005486111111111112</v>
      </c>
      <c r="F43" s="31">
        <f t="shared" si="8"/>
        <v>25</v>
      </c>
      <c r="G43" s="30">
        <v>0.004270833333333334</v>
      </c>
      <c r="H43" s="31">
        <f t="shared" si="9"/>
        <v>21</v>
      </c>
      <c r="I43" s="30">
        <v>0.0032175925925925926</v>
      </c>
      <c r="J43" s="31">
        <f t="shared" si="10"/>
        <v>17</v>
      </c>
      <c r="K43" s="30">
        <v>0.10625</v>
      </c>
      <c r="L43" s="31">
        <f t="shared" si="11"/>
        <v>3</v>
      </c>
      <c r="M43" s="29">
        <v>34</v>
      </c>
      <c r="N43" s="21">
        <v>50</v>
      </c>
      <c r="O43" s="29">
        <f t="shared" si="12"/>
        <v>150</v>
      </c>
      <c r="P43" s="32">
        <f t="shared" si="13"/>
        <v>41</v>
      </c>
    </row>
    <row r="44" spans="1:16" ht="12.75">
      <c r="A44" s="1">
        <v>41</v>
      </c>
      <c r="B44" s="50">
        <f t="shared" si="7"/>
        <v>43</v>
      </c>
      <c r="C44" s="34" t="s">
        <v>11</v>
      </c>
      <c r="D44" s="24">
        <v>1</v>
      </c>
      <c r="E44" s="35">
        <v>0.005960648148148149</v>
      </c>
      <c r="F44" s="36">
        <f t="shared" si="8"/>
        <v>11</v>
      </c>
      <c r="G44" s="35">
        <v>0.005381944444444445</v>
      </c>
      <c r="H44" s="36">
        <f t="shared" si="9"/>
        <v>7</v>
      </c>
      <c r="I44" s="35">
        <v>0.004050925925925926</v>
      </c>
      <c r="J44" s="36">
        <f t="shared" si="10"/>
        <v>1</v>
      </c>
      <c r="K44" s="35">
        <v>0.022222222222222223</v>
      </c>
      <c r="L44" s="36">
        <f t="shared" si="11"/>
        <v>44</v>
      </c>
      <c r="M44" s="24">
        <v>27</v>
      </c>
      <c r="N44" s="21">
        <v>50</v>
      </c>
      <c r="O44" s="24">
        <f t="shared" si="12"/>
        <v>140</v>
      </c>
      <c r="P44" s="37">
        <f t="shared" si="13"/>
        <v>43</v>
      </c>
    </row>
    <row r="45" spans="1:16" ht="12.75">
      <c r="A45" s="1">
        <v>42</v>
      </c>
      <c r="B45" s="51">
        <f t="shared" si="7"/>
        <v>44</v>
      </c>
      <c r="C45" s="39" t="s">
        <v>49</v>
      </c>
      <c r="D45" s="24">
        <v>40</v>
      </c>
      <c r="E45" s="35">
        <v>0.005694444444444444</v>
      </c>
      <c r="F45" s="36">
        <f t="shared" si="8"/>
        <v>17</v>
      </c>
      <c r="G45" s="35">
        <v>0.0042824074074074075</v>
      </c>
      <c r="H45" s="36">
        <f t="shared" si="9"/>
        <v>20</v>
      </c>
      <c r="I45" s="35">
        <v>0.003587962962962963</v>
      </c>
      <c r="J45" s="36">
        <f t="shared" si="10"/>
        <v>4</v>
      </c>
      <c r="K45" s="35">
        <v>0.059722222222222225</v>
      </c>
      <c r="L45" s="36">
        <f t="shared" si="11"/>
        <v>20</v>
      </c>
      <c r="M45" s="24">
        <v>28</v>
      </c>
      <c r="N45" s="21">
        <v>50</v>
      </c>
      <c r="O45" s="24">
        <f t="shared" si="12"/>
        <v>139</v>
      </c>
      <c r="P45" s="40">
        <f t="shared" si="13"/>
        <v>44</v>
      </c>
    </row>
    <row r="46" spans="1:16" ht="12.75">
      <c r="A46" s="8">
        <v>43</v>
      </c>
      <c r="B46" s="50">
        <f t="shared" si="7"/>
        <v>42</v>
      </c>
      <c r="C46" s="34" t="s">
        <v>52</v>
      </c>
      <c r="D46" s="24">
        <v>43</v>
      </c>
      <c r="E46" s="35">
        <v>4.125</v>
      </c>
      <c r="F46" s="36">
        <f t="shared" si="8"/>
        <v>1</v>
      </c>
      <c r="G46" s="35">
        <v>0.004756944444444445</v>
      </c>
      <c r="H46" s="36">
        <f t="shared" si="9"/>
        <v>16</v>
      </c>
      <c r="I46" s="35">
        <v>0.003252314814814815</v>
      </c>
      <c r="J46" s="36">
        <f t="shared" si="10"/>
        <v>13</v>
      </c>
      <c r="K46" s="35">
        <v>0.024999999999999998</v>
      </c>
      <c r="L46" s="36">
        <f t="shared" si="11"/>
        <v>37</v>
      </c>
      <c r="M46" s="24">
        <v>24</v>
      </c>
      <c r="N46" s="21">
        <v>50</v>
      </c>
      <c r="O46" s="24">
        <f t="shared" si="12"/>
        <v>141</v>
      </c>
      <c r="P46" s="37">
        <f t="shared" si="13"/>
        <v>42</v>
      </c>
    </row>
    <row r="47" spans="1:16" ht="12.75">
      <c r="A47" s="1">
        <v>44</v>
      </c>
      <c r="B47" s="48">
        <f t="shared" si="7"/>
        <v>45</v>
      </c>
      <c r="C47" s="20" t="s">
        <v>37</v>
      </c>
      <c r="D47" s="21">
        <v>27</v>
      </c>
      <c r="E47" s="22">
        <v>0.006354166666666667</v>
      </c>
      <c r="F47" s="23">
        <f t="shared" si="8"/>
        <v>8</v>
      </c>
      <c r="G47" s="22">
        <v>0.0037268518518518514</v>
      </c>
      <c r="H47" s="23">
        <f t="shared" si="9"/>
        <v>37</v>
      </c>
      <c r="I47" s="22">
        <v>0.003356481481481481</v>
      </c>
      <c r="J47" s="23">
        <f t="shared" si="10"/>
        <v>11</v>
      </c>
      <c r="K47" s="22">
        <v>0.09166666666666667</v>
      </c>
      <c r="L47" s="23">
        <f t="shared" si="11"/>
        <v>7</v>
      </c>
      <c r="M47" s="21">
        <v>22</v>
      </c>
      <c r="N47" s="21">
        <v>50</v>
      </c>
      <c r="O47" s="21">
        <f t="shared" si="12"/>
        <v>135</v>
      </c>
      <c r="P47" s="25">
        <f t="shared" si="13"/>
        <v>45</v>
      </c>
    </row>
    <row r="48" spans="1:16" ht="12.75">
      <c r="A48" s="1">
        <v>45</v>
      </c>
      <c r="B48" s="49">
        <f t="shared" si="7"/>
        <v>31</v>
      </c>
      <c r="C48" s="28" t="s">
        <v>46</v>
      </c>
      <c r="D48" s="29">
        <v>37</v>
      </c>
      <c r="E48" s="30">
        <v>0.004837962962962963</v>
      </c>
      <c r="F48" s="31">
        <f t="shared" si="8"/>
        <v>39</v>
      </c>
      <c r="G48" s="30">
        <v>0.004386574074074074</v>
      </c>
      <c r="H48" s="31">
        <f t="shared" si="9"/>
        <v>19</v>
      </c>
      <c r="I48" s="30">
        <v>0.0037037037037037034</v>
      </c>
      <c r="J48" s="31">
        <f t="shared" si="10"/>
        <v>3</v>
      </c>
      <c r="K48" s="30">
        <v>0.024999999999999998</v>
      </c>
      <c r="L48" s="31">
        <f t="shared" si="11"/>
        <v>37</v>
      </c>
      <c r="M48" s="29">
        <v>33</v>
      </c>
      <c r="N48" s="21">
        <v>50</v>
      </c>
      <c r="O48" s="29">
        <f t="shared" si="12"/>
        <v>181</v>
      </c>
      <c r="P48" s="32">
        <f t="shared" si="13"/>
        <v>31</v>
      </c>
    </row>
    <row r="49" spans="1:16" ht="12.75">
      <c r="A49" s="9">
        <v>46</v>
      </c>
      <c r="B49" s="50">
        <f t="shared" si="7"/>
        <v>46</v>
      </c>
      <c r="C49" s="34" t="s">
        <v>42</v>
      </c>
      <c r="D49" s="24">
        <v>32</v>
      </c>
      <c r="E49" s="35">
        <v>0.007175925925925926</v>
      </c>
      <c r="F49" s="36">
        <f t="shared" si="8"/>
        <v>3</v>
      </c>
      <c r="G49" s="35">
        <v>0.004710648148148148</v>
      </c>
      <c r="H49" s="36">
        <f t="shared" si="9"/>
        <v>17</v>
      </c>
      <c r="I49" s="35">
        <v>0.0031712962962962958</v>
      </c>
      <c r="J49" s="36">
        <f t="shared" si="10"/>
        <v>19</v>
      </c>
      <c r="K49" s="35">
        <v>0.08611111111111112</v>
      </c>
      <c r="L49" s="36">
        <f t="shared" si="11"/>
        <v>8</v>
      </c>
      <c r="M49" s="24">
        <v>31</v>
      </c>
      <c r="N49" s="21">
        <v>50</v>
      </c>
      <c r="O49" s="24">
        <f t="shared" si="12"/>
        <v>128</v>
      </c>
      <c r="P49" s="37">
        <f t="shared" si="13"/>
        <v>46</v>
      </c>
    </row>
    <row r="50" spans="1:16" ht="12.75">
      <c r="A50" s="8">
        <v>47</v>
      </c>
      <c r="B50" s="49">
        <f t="shared" si="7"/>
        <v>46</v>
      </c>
      <c r="C50" s="62" t="s">
        <v>55</v>
      </c>
      <c r="D50" s="29">
        <v>46</v>
      </c>
      <c r="E50" s="30">
        <v>0.005648148148148148</v>
      </c>
      <c r="F50" s="31">
        <f t="shared" si="8"/>
        <v>20</v>
      </c>
      <c r="G50" s="30">
        <v>0.005115740740740741</v>
      </c>
      <c r="H50" s="31">
        <f t="shared" si="9"/>
        <v>10</v>
      </c>
      <c r="I50" s="30">
        <v>0.003530092592592592</v>
      </c>
      <c r="J50" s="31">
        <f t="shared" si="10"/>
        <v>5</v>
      </c>
      <c r="K50" s="30">
        <v>0.06597222222222222</v>
      </c>
      <c r="L50" s="31">
        <f t="shared" si="11"/>
        <v>16</v>
      </c>
      <c r="M50" s="29">
        <v>27</v>
      </c>
      <c r="N50" s="21">
        <v>50</v>
      </c>
      <c r="O50" s="29">
        <f t="shared" si="12"/>
        <v>128</v>
      </c>
      <c r="P50" s="32">
        <f t="shared" si="13"/>
        <v>46</v>
      </c>
    </row>
    <row r="51" spans="1:16" ht="12.75">
      <c r="A51" s="1">
        <v>48</v>
      </c>
      <c r="B51" s="49">
        <f t="shared" si="7"/>
        <v>48</v>
      </c>
      <c r="C51" s="28" t="s">
        <v>39</v>
      </c>
      <c r="D51" s="29">
        <v>29</v>
      </c>
      <c r="E51" s="30">
        <v>0.00542824074074074</v>
      </c>
      <c r="F51" s="31">
        <f t="shared" si="8"/>
        <v>26</v>
      </c>
      <c r="G51" s="30">
        <v>0.005497685185185185</v>
      </c>
      <c r="H51" s="31">
        <f t="shared" si="9"/>
        <v>5</v>
      </c>
      <c r="I51" s="30">
        <v>0.0032175925925925926</v>
      </c>
      <c r="J51" s="31">
        <f t="shared" si="10"/>
        <v>17</v>
      </c>
      <c r="K51" s="30">
        <v>0.09305555555555556</v>
      </c>
      <c r="L51" s="31">
        <f t="shared" si="11"/>
        <v>6</v>
      </c>
      <c r="M51" s="29">
        <v>23</v>
      </c>
      <c r="N51" s="21">
        <v>50</v>
      </c>
      <c r="O51" s="29">
        <f t="shared" si="12"/>
        <v>127</v>
      </c>
      <c r="P51" s="32">
        <f t="shared" si="13"/>
        <v>48</v>
      </c>
    </row>
    <row r="52" spans="1:16" ht="12.75">
      <c r="A52" s="1">
        <v>49</v>
      </c>
      <c r="B52" s="48">
        <f t="shared" si="7"/>
        <v>49</v>
      </c>
      <c r="C52" s="20" t="s">
        <v>15</v>
      </c>
      <c r="D52" s="21">
        <v>5</v>
      </c>
      <c r="E52" s="22">
        <v>0.006168981481481481</v>
      </c>
      <c r="F52" s="23">
        <f t="shared" si="8"/>
        <v>9</v>
      </c>
      <c r="G52" s="22">
        <v>0.004861111111111111</v>
      </c>
      <c r="H52" s="23">
        <f t="shared" si="9"/>
        <v>14</v>
      </c>
      <c r="I52" s="22">
        <v>0.003252314814814815</v>
      </c>
      <c r="J52" s="23">
        <f t="shared" si="10"/>
        <v>13</v>
      </c>
      <c r="K52" s="22">
        <v>0.11666666666666665</v>
      </c>
      <c r="L52" s="23">
        <f t="shared" si="11"/>
        <v>2</v>
      </c>
      <c r="M52" s="21">
        <v>38</v>
      </c>
      <c r="N52" s="21">
        <v>50</v>
      </c>
      <c r="O52" s="21">
        <f t="shared" si="12"/>
        <v>126</v>
      </c>
      <c r="P52" s="25">
        <f t="shared" si="13"/>
        <v>49</v>
      </c>
    </row>
    <row r="53" spans="1:16" ht="12.75">
      <c r="A53" s="8">
        <v>50</v>
      </c>
      <c r="B53" s="48">
        <f t="shared" si="7"/>
        <v>50</v>
      </c>
      <c r="C53" s="20" t="s">
        <v>61</v>
      </c>
      <c r="D53" s="21">
        <v>53</v>
      </c>
      <c r="E53" s="22">
        <v>0.0060416666666666665</v>
      </c>
      <c r="F53" s="26">
        <f t="shared" si="8"/>
        <v>10</v>
      </c>
      <c r="G53" s="22">
        <v>0.005497685185185185</v>
      </c>
      <c r="H53" s="26">
        <f t="shared" si="9"/>
        <v>5</v>
      </c>
      <c r="I53" s="22">
        <v>0.003530092592592592</v>
      </c>
      <c r="J53" s="26">
        <f t="shared" si="10"/>
        <v>5</v>
      </c>
      <c r="K53" s="22">
        <v>0.057638888888888885</v>
      </c>
      <c r="L53" s="23">
        <f t="shared" si="11"/>
        <v>21</v>
      </c>
      <c r="M53" s="27">
        <v>33</v>
      </c>
      <c r="N53" s="21">
        <v>50</v>
      </c>
      <c r="O53" s="21">
        <f t="shared" si="12"/>
        <v>124</v>
      </c>
      <c r="P53" s="25">
        <f t="shared" si="13"/>
        <v>50</v>
      </c>
    </row>
    <row r="54" spans="1:16" ht="12.75">
      <c r="A54" s="1">
        <v>51</v>
      </c>
      <c r="B54" s="49">
        <f t="shared" si="7"/>
        <v>51</v>
      </c>
      <c r="C54" s="62" t="s">
        <v>65</v>
      </c>
      <c r="D54" s="29">
        <v>57</v>
      </c>
      <c r="E54" s="30">
        <v>0.005520833333333333</v>
      </c>
      <c r="F54" s="31">
        <f t="shared" si="8"/>
        <v>23</v>
      </c>
      <c r="G54" s="30">
        <v>0.5659722222222222</v>
      </c>
      <c r="H54" s="31">
        <f t="shared" si="9"/>
        <v>2</v>
      </c>
      <c r="I54" s="30">
        <v>0.002743055555555556</v>
      </c>
      <c r="J54" s="31">
        <f t="shared" si="10"/>
        <v>35</v>
      </c>
      <c r="K54" s="30">
        <v>0.07777777777777778</v>
      </c>
      <c r="L54" s="31">
        <f t="shared" si="11"/>
        <v>15</v>
      </c>
      <c r="M54" s="29">
        <v>36</v>
      </c>
      <c r="N54" s="21">
        <v>0</v>
      </c>
      <c r="O54" s="29">
        <f t="shared" si="12"/>
        <v>111</v>
      </c>
      <c r="P54" s="32">
        <f t="shared" si="13"/>
        <v>51</v>
      </c>
    </row>
    <row r="55" spans="1:16" ht="12.75">
      <c r="A55" s="9">
        <v>52</v>
      </c>
      <c r="B55" s="50">
        <f t="shared" si="7"/>
        <v>52</v>
      </c>
      <c r="C55" s="34" t="s">
        <v>26</v>
      </c>
      <c r="D55" s="24">
        <v>16</v>
      </c>
      <c r="E55" s="35">
        <v>0.007152777777777779</v>
      </c>
      <c r="F55" s="36">
        <f t="shared" si="8"/>
        <v>4</v>
      </c>
      <c r="G55" s="35">
        <v>0.004131944444444444</v>
      </c>
      <c r="H55" s="36">
        <f t="shared" si="9"/>
        <v>29</v>
      </c>
      <c r="I55" s="35">
        <v>0.0038773148148148143</v>
      </c>
      <c r="J55" s="36">
        <f t="shared" si="10"/>
        <v>2</v>
      </c>
      <c r="K55" s="35">
        <v>0.04305555555555556</v>
      </c>
      <c r="L55" s="36">
        <f t="shared" si="11"/>
        <v>24</v>
      </c>
      <c r="M55" s="24">
        <v>22</v>
      </c>
      <c r="N55" s="21">
        <v>25</v>
      </c>
      <c r="O55" s="24">
        <f t="shared" si="12"/>
        <v>106</v>
      </c>
      <c r="P55" s="37">
        <f t="shared" si="13"/>
        <v>52</v>
      </c>
    </row>
    <row r="56" spans="1:16" ht="12.75">
      <c r="A56" s="1">
        <v>53</v>
      </c>
      <c r="B56" s="48">
        <f t="shared" si="7"/>
        <v>53</v>
      </c>
      <c r="C56" s="20" t="s">
        <v>48</v>
      </c>
      <c r="D56" s="21">
        <v>39</v>
      </c>
      <c r="E56" s="22">
        <v>0.00568287037037037</v>
      </c>
      <c r="F56" s="23">
        <f t="shared" si="8"/>
        <v>18</v>
      </c>
      <c r="G56" s="22">
        <v>0.005324074074074075</v>
      </c>
      <c r="H56" s="23">
        <f t="shared" si="9"/>
        <v>8</v>
      </c>
      <c r="I56" s="22">
        <v>0.0032407407407407406</v>
      </c>
      <c r="J56" s="23">
        <f t="shared" si="10"/>
        <v>15</v>
      </c>
      <c r="K56" s="22">
        <v>0.07916666666666666</v>
      </c>
      <c r="L56" s="23">
        <f t="shared" si="11"/>
        <v>13</v>
      </c>
      <c r="M56" s="21">
        <v>26</v>
      </c>
      <c r="N56" s="21">
        <v>25</v>
      </c>
      <c r="O56" s="21">
        <f t="shared" si="12"/>
        <v>105</v>
      </c>
      <c r="P56" s="25">
        <f t="shared" si="13"/>
        <v>53</v>
      </c>
    </row>
    <row r="57" spans="1:16" ht="12.75">
      <c r="A57" s="8">
        <v>54</v>
      </c>
      <c r="B57" s="48">
        <f t="shared" si="7"/>
        <v>54</v>
      </c>
      <c r="C57" s="41" t="s">
        <v>51</v>
      </c>
      <c r="D57" s="21">
        <v>42</v>
      </c>
      <c r="E57" s="22">
        <v>0.0067708333333333336</v>
      </c>
      <c r="F57" s="23">
        <f t="shared" si="8"/>
        <v>6</v>
      </c>
      <c r="G57" s="22">
        <v>0.0052662037037037035</v>
      </c>
      <c r="H57" s="23">
        <f t="shared" si="9"/>
        <v>9</v>
      </c>
      <c r="I57" s="22">
        <v>0.00337962962962963</v>
      </c>
      <c r="J57" s="23">
        <f t="shared" si="10"/>
        <v>10</v>
      </c>
      <c r="K57" s="22">
        <v>0.26944444444444443</v>
      </c>
      <c r="L57" s="23">
        <f t="shared" si="11"/>
        <v>1</v>
      </c>
      <c r="M57" s="21">
        <v>26</v>
      </c>
      <c r="N57" s="21">
        <v>50</v>
      </c>
      <c r="O57" s="21">
        <f t="shared" si="12"/>
        <v>102</v>
      </c>
      <c r="P57" s="25">
        <f t="shared" si="13"/>
        <v>54</v>
      </c>
    </row>
    <row r="58" spans="1:16" ht="12.75">
      <c r="A58" s="1">
        <v>55</v>
      </c>
      <c r="B58" s="49">
        <f t="shared" si="7"/>
        <v>55</v>
      </c>
      <c r="C58" s="28" t="s">
        <v>14</v>
      </c>
      <c r="D58" s="29">
        <v>4</v>
      </c>
      <c r="E58" s="30">
        <v>0.007835648148148149</v>
      </c>
      <c r="F58" s="31">
        <f t="shared" si="8"/>
        <v>2</v>
      </c>
      <c r="G58" s="30">
        <v>4.125</v>
      </c>
      <c r="H58" s="31">
        <f t="shared" si="9"/>
        <v>1</v>
      </c>
      <c r="I58" s="30">
        <v>0.003483796296296296</v>
      </c>
      <c r="J58" s="31">
        <f t="shared" si="10"/>
        <v>7</v>
      </c>
      <c r="K58" s="30">
        <v>0.09652777777777777</v>
      </c>
      <c r="L58" s="31">
        <f t="shared" si="11"/>
        <v>4</v>
      </c>
      <c r="M58" s="29">
        <v>28</v>
      </c>
      <c r="N58" s="21">
        <v>50</v>
      </c>
      <c r="O58" s="29">
        <f t="shared" si="12"/>
        <v>92</v>
      </c>
      <c r="P58" s="32">
        <f t="shared" si="13"/>
        <v>55</v>
      </c>
    </row>
    <row r="59" spans="1:16" ht="13.5" thickBot="1">
      <c r="A59" s="1">
        <v>56</v>
      </c>
      <c r="B59" s="46">
        <v>56</v>
      </c>
      <c r="C59" s="63" t="s">
        <v>56</v>
      </c>
      <c r="D59" s="42">
        <v>47</v>
      </c>
      <c r="E59" s="43">
        <v>0.005497685185185185</v>
      </c>
      <c r="F59" s="44">
        <f t="shared" si="8"/>
        <v>24</v>
      </c>
      <c r="G59" s="43">
        <v>0.006018518518518518</v>
      </c>
      <c r="H59" s="44">
        <f t="shared" si="9"/>
        <v>3</v>
      </c>
      <c r="I59" s="43">
        <v>0.003009259259259259</v>
      </c>
      <c r="J59" s="44">
        <f t="shared" si="10"/>
        <v>22</v>
      </c>
      <c r="K59" s="43">
        <v>0.08055555555555556</v>
      </c>
      <c r="L59" s="44">
        <f t="shared" si="11"/>
        <v>11</v>
      </c>
      <c r="M59" s="42">
        <v>25</v>
      </c>
      <c r="N59" s="52">
        <v>0</v>
      </c>
      <c r="O59" s="42">
        <f t="shared" si="12"/>
        <v>85</v>
      </c>
      <c r="P59" s="45">
        <f t="shared" si="13"/>
        <v>56</v>
      </c>
    </row>
  </sheetData>
  <sheetProtection/>
  <mergeCells count="6">
    <mergeCell ref="E2:F2"/>
    <mergeCell ref="G2:H2"/>
    <mergeCell ref="I2:J2"/>
    <mergeCell ref="K2:L2"/>
    <mergeCell ref="D2:D3"/>
    <mergeCell ref="C2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Prof 2</dc:creator>
  <cp:keywords/>
  <dc:description/>
  <cp:lastModifiedBy>Magali</cp:lastModifiedBy>
  <dcterms:created xsi:type="dcterms:W3CDTF">2010-05-21T08:48:02Z</dcterms:created>
  <dcterms:modified xsi:type="dcterms:W3CDTF">2015-06-04T20:03:50Z</dcterms:modified>
  <cp:category/>
  <cp:version/>
  <cp:contentType/>
  <cp:contentStatus/>
</cp:coreProperties>
</file>