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0" windowWidth="6390" windowHeight="7935" firstSheet="1" activeTab="2"/>
  </bookViews>
  <sheets>
    <sheet name="Elèves 2014-2015" sheetId="1" r:id="rId1"/>
    <sheet name="Base" sheetId="2" r:id="rId2"/>
    <sheet name="Orientation" sheetId="3" r:id="rId3"/>
    <sheet name="Notes HdA" sheetId="4" r:id="rId4"/>
    <sheet name="Notes EPS" sheetId="5" r:id="rId5"/>
    <sheet name="Socle" sheetId="6" r:id="rId6"/>
    <sheet name="DNB CFG" sheetId="7" r:id="rId7"/>
    <sheet name="DNB blanc (2)" sheetId="8" r:id="rId8"/>
    <sheet name="DNB blanc (1)" sheetId="9" r:id="rId9"/>
    <sheet name="2GT à EC" sheetId="10" r:id="rId10"/>
  </sheets>
  <definedNames/>
  <calcPr fullCalcOnLoad="1"/>
</workbook>
</file>

<file path=xl/sharedStrings.xml><?xml version="1.0" encoding="utf-8"?>
<sst xmlns="http://schemas.openxmlformats.org/spreadsheetml/2006/main" count="12289" uniqueCount="941">
  <si>
    <t>3A</t>
  </si>
  <si>
    <t>3C</t>
  </si>
  <si>
    <t>3D</t>
  </si>
  <si>
    <t>NOM</t>
  </si>
  <si>
    <t>Alexandre</t>
  </si>
  <si>
    <t>BERNARD</t>
  </si>
  <si>
    <t>Marine</t>
  </si>
  <si>
    <t>Corentin</t>
  </si>
  <si>
    <t>Alexis</t>
  </si>
  <si>
    <t>Adrien</t>
  </si>
  <si>
    <t>Manon</t>
  </si>
  <si>
    <t>Quentin</t>
  </si>
  <si>
    <t>Antoine</t>
  </si>
  <si>
    <t>3B</t>
  </si>
  <si>
    <t>Benjamin</t>
  </si>
  <si>
    <t>Camille</t>
  </si>
  <si>
    <t>Emma</t>
  </si>
  <si>
    <t>Thomas</t>
  </si>
  <si>
    <t>Julie</t>
  </si>
  <si>
    <t>Mathieu</t>
  </si>
  <si>
    <t>Laura</t>
  </si>
  <si>
    <t>Axel</t>
  </si>
  <si>
    <t>Lucie</t>
  </si>
  <si>
    <t>Lola</t>
  </si>
  <si>
    <t>Louis</t>
  </si>
  <si>
    <t>classe</t>
  </si>
  <si>
    <t>Clément</t>
  </si>
  <si>
    <t>Océane</t>
  </si>
  <si>
    <t>Eva</t>
  </si>
  <si>
    <t>Thibaud</t>
  </si>
  <si>
    <t>GRANET</t>
  </si>
  <si>
    <t>Alison</t>
  </si>
  <si>
    <t>Clotilde</t>
  </si>
  <si>
    <t>Robin</t>
  </si>
  <si>
    <t>Théo</t>
  </si>
  <si>
    <t>Amélie</t>
  </si>
  <si>
    <t>Guillaume</t>
  </si>
  <si>
    <t>Justine</t>
  </si>
  <si>
    <t>PRENOM</t>
  </si>
  <si>
    <t>Morgane</t>
  </si>
  <si>
    <t>Récap :</t>
  </si>
  <si>
    <t>jury 1</t>
  </si>
  <si>
    <t>jury 2</t>
  </si>
  <si>
    <t>jury 3</t>
  </si>
  <si>
    <t>jury 4</t>
  </si>
  <si>
    <t>Validation du SOCLE :</t>
  </si>
  <si>
    <t>C1</t>
  </si>
  <si>
    <t>C2</t>
  </si>
  <si>
    <t>C3</t>
  </si>
  <si>
    <t>C4</t>
  </si>
  <si>
    <t>C6</t>
  </si>
  <si>
    <t>C7</t>
  </si>
  <si>
    <t>P</t>
  </si>
  <si>
    <t>V1</t>
  </si>
  <si>
    <t>V3</t>
  </si>
  <si>
    <t>V2</t>
  </si>
  <si>
    <t>2GT</t>
  </si>
  <si>
    <t>RDB</t>
  </si>
  <si>
    <t>CAP</t>
  </si>
  <si>
    <t>CFA</t>
  </si>
  <si>
    <t>Nicolas</t>
  </si>
  <si>
    <t>Dylan</t>
  </si>
  <si>
    <t>Jessica</t>
  </si>
  <si>
    <t>3F</t>
  </si>
  <si>
    <t>Orientation</t>
  </si>
  <si>
    <t xml:space="preserve">     C5</t>
  </si>
  <si>
    <t>d</t>
  </si>
  <si>
    <t>é</t>
  </si>
  <si>
    <t>l</t>
  </si>
  <si>
    <t>A2</t>
  </si>
  <si>
    <t>sc</t>
  </si>
  <si>
    <t>ma</t>
  </si>
  <si>
    <t>co</t>
  </si>
  <si>
    <t>b2i</t>
  </si>
  <si>
    <t>tps</t>
  </si>
  <si>
    <t>cr</t>
  </si>
  <si>
    <t>lg</t>
  </si>
  <si>
    <t>Français</t>
  </si>
  <si>
    <t>Anglais</t>
  </si>
  <si>
    <t>Math</t>
  </si>
  <si>
    <t>récap :</t>
  </si>
  <si>
    <t>DNB</t>
  </si>
  <si>
    <t>M</t>
  </si>
  <si>
    <t>BLANDIN</t>
  </si>
  <si>
    <t>BOSSLER</t>
  </si>
  <si>
    <t>Sahra</t>
  </si>
  <si>
    <t>BOUDEAUD</t>
  </si>
  <si>
    <t>Valentin</t>
  </si>
  <si>
    <t>BOURGOGNE</t>
  </si>
  <si>
    <t>BROCHARD</t>
  </si>
  <si>
    <t>Hugo</t>
  </si>
  <si>
    <t>CHAUVET</t>
  </si>
  <si>
    <t>DOREAU</t>
  </si>
  <si>
    <t>DUSSILLOL</t>
  </si>
  <si>
    <t>FAUCONNEAU</t>
  </si>
  <si>
    <t>FERRERO</t>
  </si>
  <si>
    <t>Tom</t>
  </si>
  <si>
    <t>GRANDMAISON</t>
  </si>
  <si>
    <t>Annaëlle</t>
  </si>
  <si>
    <t>GRELLIER</t>
  </si>
  <si>
    <t>HOCHARD</t>
  </si>
  <si>
    <t>Meghan</t>
  </si>
  <si>
    <t>LOCATELLI</t>
  </si>
  <si>
    <t>Kévin</t>
  </si>
  <si>
    <t>MARQUES</t>
  </si>
  <si>
    <t>MASLONKA</t>
  </si>
  <si>
    <t>Arnaud</t>
  </si>
  <si>
    <t>MECHAIN</t>
  </si>
  <si>
    <t>Fabien</t>
  </si>
  <si>
    <t>NADEAU</t>
  </si>
  <si>
    <t>PAULTES</t>
  </si>
  <si>
    <t>PERE</t>
  </si>
  <si>
    <t>Lucas</t>
  </si>
  <si>
    <t>POISSONNET</t>
  </si>
  <si>
    <t>Morgan</t>
  </si>
  <si>
    <t>SAHUC</t>
  </si>
  <si>
    <t>Jordan</t>
  </si>
  <si>
    <t>STOLZ</t>
  </si>
  <si>
    <t>SZCZEPANIAK</t>
  </si>
  <si>
    <t>TOURNEUR</t>
  </si>
  <si>
    <t>Matthew</t>
  </si>
  <si>
    <t>WALEK</t>
  </si>
  <si>
    <t>Paul</t>
  </si>
  <si>
    <t>ARDOIN</t>
  </si>
  <si>
    <t>Paula</t>
  </si>
  <si>
    <t>AUBERT-LASSARADE</t>
  </si>
  <si>
    <t>BARBAUD</t>
  </si>
  <si>
    <t>Lynda</t>
  </si>
  <si>
    <t>BROINE</t>
  </si>
  <si>
    <t>CHADOURNE</t>
  </si>
  <si>
    <t>CHEVREUX</t>
  </si>
  <si>
    <t>DASPE</t>
  </si>
  <si>
    <t>Louisa</t>
  </si>
  <si>
    <t>DEFOULOUNOUX</t>
  </si>
  <si>
    <t>Mélissa</t>
  </si>
  <si>
    <t>DUPUIS</t>
  </si>
  <si>
    <t>Célia</t>
  </si>
  <si>
    <t>FALLOURD</t>
  </si>
  <si>
    <t>GANDRILLON</t>
  </si>
  <si>
    <t>Antonin</t>
  </si>
  <si>
    <t>GROS</t>
  </si>
  <si>
    <t>Léo</t>
  </si>
  <si>
    <t>HERVÉ</t>
  </si>
  <si>
    <t>Steven</t>
  </si>
  <si>
    <t>HUGOTTE</t>
  </si>
  <si>
    <t>MERCHER--GAETAN</t>
  </si>
  <si>
    <t>Romain</t>
  </si>
  <si>
    <t>MORLÉ</t>
  </si>
  <si>
    <t>PASQUIER</t>
  </si>
  <si>
    <t>Maddy</t>
  </si>
  <si>
    <t>POUJOIS</t>
  </si>
  <si>
    <t>QUERRE</t>
  </si>
  <si>
    <t>Glwadys</t>
  </si>
  <si>
    <t>RASSON</t>
  </si>
  <si>
    <t>SARDAIN</t>
  </si>
  <si>
    <t>SPADINY</t>
  </si>
  <si>
    <t>Anthony</t>
  </si>
  <si>
    <t>SPRINGER</t>
  </si>
  <si>
    <t>Amaury</t>
  </si>
  <si>
    <t>THOURON</t>
  </si>
  <si>
    <t>Theo</t>
  </si>
  <si>
    <t>YOU</t>
  </si>
  <si>
    <t>ANGIBAUD</t>
  </si>
  <si>
    <t>ARCOURT</t>
  </si>
  <si>
    <t>Éva</t>
  </si>
  <si>
    <t>BAILLEUL</t>
  </si>
  <si>
    <t>BOUCHOT</t>
  </si>
  <si>
    <t>Pierre-Emmanuel</t>
  </si>
  <si>
    <t>CHRISMANN</t>
  </si>
  <si>
    <t>Jeanne</t>
  </si>
  <si>
    <t>DEPREZ-MC CARTHY</t>
  </si>
  <si>
    <t>Bea</t>
  </si>
  <si>
    <t>DESAGES</t>
  </si>
  <si>
    <t>Vassili</t>
  </si>
  <si>
    <t>DROIN</t>
  </si>
  <si>
    <t>DUGUÉ</t>
  </si>
  <si>
    <t>Baptiste</t>
  </si>
  <si>
    <t>FOUGEROUX</t>
  </si>
  <si>
    <t>GENCEY</t>
  </si>
  <si>
    <t>Lisa</t>
  </si>
  <si>
    <t>GOICHON</t>
  </si>
  <si>
    <t>Tess</t>
  </si>
  <si>
    <t>HODEMON</t>
  </si>
  <si>
    <t>LAARMAN</t>
  </si>
  <si>
    <t>Anna</t>
  </si>
  <si>
    <t>LESEUR</t>
  </si>
  <si>
    <t>MAURIN</t>
  </si>
  <si>
    <t>MESNARD</t>
  </si>
  <si>
    <t>Clémentine</t>
  </si>
  <si>
    <t>MEUNIER</t>
  </si>
  <si>
    <t>PÉREZ</t>
  </si>
  <si>
    <t>Ivana</t>
  </si>
  <si>
    <t>PICARD</t>
  </si>
  <si>
    <t>ROSSARD</t>
  </si>
  <si>
    <t>Angélique</t>
  </si>
  <si>
    <t>SARRAZIN</t>
  </si>
  <si>
    <t>Arthur</t>
  </si>
  <si>
    <t>SCHUITEMAKER</t>
  </si>
  <si>
    <t>Marten</t>
  </si>
  <si>
    <t>VINCENT</t>
  </si>
  <si>
    <t>AUBINEAU</t>
  </si>
  <si>
    <t>AUPETIT</t>
  </si>
  <si>
    <t>Enzo</t>
  </si>
  <si>
    <t>BATE</t>
  </si>
  <si>
    <t>Tomy</t>
  </si>
  <si>
    <t>BERNARDO</t>
  </si>
  <si>
    <t>Camilia</t>
  </si>
  <si>
    <t>BERNIER</t>
  </si>
  <si>
    <t>BOURA</t>
  </si>
  <si>
    <t>BRECHOTTEAU</t>
  </si>
  <si>
    <t>Lana</t>
  </si>
  <si>
    <t>BRUNG</t>
  </si>
  <si>
    <t>Renaud</t>
  </si>
  <si>
    <t>CARREAU</t>
  </si>
  <si>
    <t>CERF</t>
  </si>
  <si>
    <t>Alicia</t>
  </si>
  <si>
    <t>CHARRASSIER</t>
  </si>
  <si>
    <t>CHOIME</t>
  </si>
  <si>
    <t>DE CHANGY</t>
  </si>
  <si>
    <t>Gérald</t>
  </si>
  <si>
    <t>DEFOUR</t>
  </si>
  <si>
    <t>DELAGE</t>
  </si>
  <si>
    <t>Mathias</t>
  </si>
  <si>
    <t>DIEUMEGARD</t>
  </si>
  <si>
    <t>DOMAIN</t>
  </si>
  <si>
    <t>Mathilde</t>
  </si>
  <si>
    <t>GOIS</t>
  </si>
  <si>
    <t>Julien</t>
  </si>
  <si>
    <t>GUIET</t>
  </si>
  <si>
    <t>HACHE</t>
  </si>
  <si>
    <t>Flore</t>
  </si>
  <si>
    <t>LEVAIQUE</t>
  </si>
  <si>
    <t>Emilie</t>
  </si>
  <si>
    <t>LIGNER</t>
  </si>
  <si>
    <t>MICHEL</t>
  </si>
  <si>
    <t>MOREAU</t>
  </si>
  <si>
    <t>Lily</t>
  </si>
  <si>
    <t>RAVERAUD</t>
  </si>
  <si>
    <t>Nathan</t>
  </si>
  <si>
    <t>ROBERT</t>
  </si>
  <si>
    <t>Hostein</t>
  </si>
  <si>
    <t>AUDAM</t>
  </si>
  <si>
    <t>Ludovic</t>
  </si>
  <si>
    <t>AUGE</t>
  </si>
  <si>
    <t>BAPTISTE</t>
  </si>
  <si>
    <t>Florian</t>
  </si>
  <si>
    <t>BARRIER</t>
  </si>
  <si>
    <t>BEDOUET</t>
  </si>
  <si>
    <t>Cindy</t>
  </si>
  <si>
    <t>BELLANGER</t>
  </si>
  <si>
    <t>BELLY</t>
  </si>
  <si>
    <t>Alyson</t>
  </si>
  <si>
    <t>BROCHET</t>
  </si>
  <si>
    <t>Amandine</t>
  </si>
  <si>
    <t>DARRAS</t>
  </si>
  <si>
    <t>GARNAUD</t>
  </si>
  <si>
    <t>HEISCH</t>
  </si>
  <si>
    <t>HERMOUET</t>
  </si>
  <si>
    <t>LAFON</t>
  </si>
  <si>
    <t>MAHET</t>
  </si>
  <si>
    <t>Laurine</t>
  </si>
  <si>
    <t>MARTINEAU</t>
  </si>
  <si>
    <t>Eloïse</t>
  </si>
  <si>
    <t>NEGRI-DE GRACIA</t>
  </si>
  <si>
    <t>Mickaël</t>
  </si>
  <si>
    <t>NOULLEAU</t>
  </si>
  <si>
    <t>PELLERIN</t>
  </si>
  <si>
    <t>Léo-Paul</t>
  </si>
  <si>
    <t>QUÉRÉ</t>
  </si>
  <si>
    <t>REMBLIER</t>
  </si>
  <si>
    <t>RIBAULT</t>
  </si>
  <si>
    <t>François</t>
  </si>
  <si>
    <t>RIELLO</t>
  </si>
  <si>
    <t>Roxanne</t>
  </si>
  <si>
    <t>ROLLE</t>
  </si>
  <si>
    <t>José Lucas</t>
  </si>
  <si>
    <t>VRIGNAUD</t>
  </si>
  <si>
    <t>Gwendoline</t>
  </si>
  <si>
    <t>3E</t>
  </si>
  <si>
    <t>BLANDIN Nicolas</t>
  </si>
  <si>
    <t>BOSSLER Sahra</t>
  </si>
  <si>
    <t>BOUDEAUD Valentin</t>
  </si>
  <si>
    <t>BOURGOGNE Quentin</t>
  </si>
  <si>
    <t>BROCHARD Hugo</t>
  </si>
  <si>
    <t>CHAUVET Justine</t>
  </si>
  <si>
    <t>DOREAU Manon</t>
  </si>
  <si>
    <t>DUSSILLOL Thomas</t>
  </si>
  <si>
    <t>FAUCONNEAU Thomas</t>
  </si>
  <si>
    <t>FERRERO Tom</t>
  </si>
  <si>
    <t>GRANDMAISON Annaëlle</t>
  </si>
  <si>
    <t>GRELLIER Quentin</t>
  </si>
  <si>
    <t>HOCHARD Meghan</t>
  </si>
  <si>
    <t>LOCATELLI Kévin</t>
  </si>
  <si>
    <t>MARQUES Julie</t>
  </si>
  <si>
    <t>MASLONKA Arnaud</t>
  </si>
  <si>
    <t>MECHAIN Fabien</t>
  </si>
  <si>
    <t>NADEAU Guillaume</t>
  </si>
  <si>
    <t>PAULTES Benjamin</t>
  </si>
  <si>
    <t>PERE Lucas</t>
  </si>
  <si>
    <t>POISSONNET Morgan</t>
  </si>
  <si>
    <t>SAHUC Jordan</t>
  </si>
  <si>
    <t>STOLZ Robin</t>
  </si>
  <si>
    <t>SZCZEPANIAK Antoine</t>
  </si>
  <si>
    <t>TOURNEUR Matthew</t>
  </si>
  <si>
    <t>WALEK Paul</t>
  </si>
  <si>
    <t>ARDOIN Paula</t>
  </si>
  <si>
    <t>AUBERT-LASSARADE Lucie</t>
  </si>
  <si>
    <t>BARBAUD Lynda</t>
  </si>
  <si>
    <t>BROINE Emma</t>
  </si>
  <si>
    <t>CHADOURNE Manon</t>
  </si>
  <si>
    <t>CHEVREUX Quentin</t>
  </si>
  <si>
    <t>DASPE Louisa</t>
  </si>
  <si>
    <t>DEFOULOUNOUX Mélissa</t>
  </si>
  <si>
    <t>DUPUIS Célia</t>
  </si>
  <si>
    <t>FALLOURD Lola</t>
  </si>
  <si>
    <t>GANDRILLON Antonin</t>
  </si>
  <si>
    <t>GROS Léo</t>
  </si>
  <si>
    <t>HERVÉ Steven</t>
  </si>
  <si>
    <t>MORLÉ Thibaud</t>
  </si>
  <si>
    <t>PASQUIER Maddy</t>
  </si>
  <si>
    <t>POUJOIS Quentin</t>
  </si>
  <si>
    <t>QUERRE Glwadys</t>
  </si>
  <si>
    <t>RASSON Arnaud</t>
  </si>
  <si>
    <t>SARDAIN Dylan</t>
  </si>
  <si>
    <t>SPADINY Anthony</t>
  </si>
  <si>
    <t>THOURON Theo</t>
  </si>
  <si>
    <t>YOU Corentin</t>
  </si>
  <si>
    <t>ANGIBAUD Arnaud</t>
  </si>
  <si>
    <t>ARCOURT Éva</t>
  </si>
  <si>
    <t>ARCOURT Laura</t>
  </si>
  <si>
    <t>BAILLEUL Adrien</t>
  </si>
  <si>
    <t>BOUCHOT Pierre-Emmanuel</t>
  </si>
  <si>
    <t>CHRISMANN Jeanne</t>
  </si>
  <si>
    <t>DEPREZ-MC CARTHY Bea</t>
  </si>
  <si>
    <t>DESAGES Vassili</t>
  </si>
  <si>
    <t>DROIN Clotilde</t>
  </si>
  <si>
    <t>DUGUÉ Baptiste</t>
  </si>
  <si>
    <t>FOUGEROUX Hugo</t>
  </si>
  <si>
    <t>GENCEY Lisa</t>
  </si>
  <si>
    <t>GOICHON Tess</t>
  </si>
  <si>
    <t>GRANET Alexandre</t>
  </si>
  <si>
    <t>HODEMON Marine</t>
  </si>
  <si>
    <t>LAARMAN Anna</t>
  </si>
  <si>
    <t>LESEUR Morgane</t>
  </si>
  <si>
    <t>MAURIN Eva</t>
  </si>
  <si>
    <t>MESNARD Clémentine</t>
  </si>
  <si>
    <t>MEUNIER Tom</t>
  </si>
  <si>
    <t>PÉREZ Ivana</t>
  </si>
  <si>
    <t>PICARD Lisa</t>
  </si>
  <si>
    <t>ROSSARD Angélique</t>
  </si>
  <si>
    <t>SARRAZIN Arthur</t>
  </si>
  <si>
    <t>SCHUITEMAKER Marten</t>
  </si>
  <si>
    <t>VINCENT Lola</t>
  </si>
  <si>
    <t>AUBINEAU Manon</t>
  </si>
  <si>
    <t>AUPETIT Enzo</t>
  </si>
  <si>
    <t>BATE Tomy</t>
  </si>
  <si>
    <t>BERNARDO Camilia</t>
  </si>
  <si>
    <t>BERNIER Quentin</t>
  </si>
  <si>
    <t>BOURA Valentin</t>
  </si>
  <si>
    <t>BRECHOTTEAU Lana</t>
  </si>
  <si>
    <t>BRUNG Renaud</t>
  </si>
  <si>
    <t>CARREAU Paul</t>
  </si>
  <si>
    <t>CERF Alicia</t>
  </si>
  <si>
    <t>CHARRASSIER Lucas</t>
  </si>
  <si>
    <t>CHOIME Camille</t>
  </si>
  <si>
    <t>DE CHANGY Gérald</t>
  </si>
  <si>
    <t>DELAGE Mathias</t>
  </si>
  <si>
    <t>DIEUMEGARD Clément</t>
  </si>
  <si>
    <t>DOMAIN Mathilde</t>
  </si>
  <si>
    <t>GOIS Julien</t>
  </si>
  <si>
    <t>GUIET Clément</t>
  </si>
  <si>
    <t>HACHE Flore</t>
  </si>
  <si>
    <t>LEVAIQUE Emilie</t>
  </si>
  <si>
    <t>LIGNER Julien</t>
  </si>
  <si>
    <t>MICHEL Manon</t>
  </si>
  <si>
    <t>MOREAU Lily</t>
  </si>
  <si>
    <t>RAVERAUD Nathan</t>
  </si>
  <si>
    <t>ROBERT Hostein</t>
  </si>
  <si>
    <t>AUGE Théo</t>
  </si>
  <si>
    <t>BAPTISTE Florian</t>
  </si>
  <si>
    <t>BARRIER Amélie</t>
  </si>
  <si>
    <t>BELLY Alyson</t>
  </si>
  <si>
    <t>BROCHET Amandine</t>
  </si>
  <si>
    <t>CHARPENAY Anthony</t>
  </si>
  <si>
    <t>DARRAS Alison</t>
  </si>
  <si>
    <t>GARNAUD Axel</t>
  </si>
  <si>
    <t>HEISCH Lily</t>
  </si>
  <si>
    <t>LAFON Morgan</t>
  </si>
  <si>
    <t>MAHET Laurine</t>
  </si>
  <si>
    <t>MARTINEAU Eloïse</t>
  </si>
  <si>
    <t>NOULLEAU Adrien</t>
  </si>
  <si>
    <t>QUÉRÉ Amélie</t>
  </si>
  <si>
    <t>REMBLIER Louis</t>
  </si>
  <si>
    <t>RIBAULT François</t>
  </si>
  <si>
    <t>ROLLE Jessica</t>
  </si>
  <si>
    <t>VRIGNAUD Gwendoline</t>
  </si>
  <si>
    <t>AUDAM Ludovic</t>
  </si>
  <si>
    <t>BEDOUET Cindy</t>
  </si>
  <si>
    <t>BELLANGER Anthony</t>
  </si>
  <si>
    <t>NEGRI-DE GRACIA Mickaël</t>
  </si>
  <si>
    <t>PELLERIN Léo-Paul</t>
  </si>
  <si>
    <t>RIELLO Roxanne</t>
  </si>
  <si>
    <t>SARRAZIN José Lucas</t>
  </si>
  <si>
    <t>DEFOUR Benjamin</t>
  </si>
  <si>
    <t>HERMOUET Antoine</t>
  </si>
  <si>
    <t>HUGOTTE Tom</t>
  </si>
  <si>
    <t>SPRINGER Amaury</t>
  </si>
  <si>
    <t>Élève</t>
  </si>
  <si>
    <t>CLA</t>
  </si>
  <si>
    <t>MERCHER-GAETAN Romain</t>
  </si>
  <si>
    <t>HEGRON Kévin</t>
  </si>
  <si>
    <t>LE JOLIF Alexy</t>
  </si>
  <si>
    <t>G</t>
  </si>
  <si>
    <t>DIM</t>
  </si>
  <si>
    <t>P A</t>
  </si>
  <si>
    <t>Typ</t>
  </si>
  <si>
    <t>Base</t>
  </si>
  <si>
    <t>G A</t>
  </si>
  <si>
    <t>Tri série</t>
  </si>
  <si>
    <t>tri classe</t>
  </si>
  <si>
    <t>ARSICAUD</t>
  </si>
  <si>
    <t>Laurent</t>
  </si>
  <si>
    <t>BRETON</t>
  </si>
  <si>
    <t>Stacy</t>
  </si>
  <si>
    <t>COSTA</t>
  </si>
  <si>
    <t>Mélodie</t>
  </si>
  <si>
    <t>FAIRÉ</t>
  </si>
  <si>
    <t>FERRE</t>
  </si>
  <si>
    <t>GARNIER</t>
  </si>
  <si>
    <t>Gwénaëlle</t>
  </si>
  <si>
    <t>HEGRON</t>
  </si>
  <si>
    <t>Kevin</t>
  </si>
  <si>
    <t>LE JOLIF</t>
  </si>
  <si>
    <t>Alexy</t>
  </si>
  <si>
    <t>LESAINE</t>
  </si>
  <si>
    <t>MAZEAU</t>
  </si>
  <si>
    <t>PLANTEUR</t>
  </si>
  <si>
    <t>Pierrot</t>
  </si>
  <si>
    <t>SALMONIE</t>
  </si>
  <si>
    <t>Ema</t>
  </si>
  <si>
    <t>SORINET</t>
  </si>
  <si>
    <t>Andrew</t>
  </si>
  <si>
    <t>SUBE</t>
  </si>
  <si>
    <t>TOURNAT</t>
  </si>
  <si>
    <t>ARSICAUD Laurent</t>
  </si>
  <si>
    <t>BERNARD Jordan</t>
  </si>
  <si>
    <t>BRETON Stacy</t>
  </si>
  <si>
    <t>FAIRÉ Mathieu</t>
  </si>
  <si>
    <t>FERRE Alexis</t>
  </si>
  <si>
    <t>GARNIER Gwénaëlle</t>
  </si>
  <si>
    <t>LESAINE Valentin</t>
  </si>
  <si>
    <t>MAZEAU Angélique</t>
  </si>
  <si>
    <t>PLANTEUR Pierrot</t>
  </si>
  <si>
    <t>SALMONIE Ema</t>
  </si>
  <si>
    <t>SORINET Andrew</t>
  </si>
  <si>
    <t>SUBE Axel</t>
  </si>
  <si>
    <t>TOURNAT Jordan</t>
  </si>
  <si>
    <t>jury</t>
  </si>
  <si>
    <t>jury 5</t>
  </si>
  <si>
    <t>jury 6</t>
  </si>
  <si>
    <t>jury 7</t>
  </si>
  <si>
    <t>jury 8</t>
  </si>
  <si>
    <t>3U</t>
  </si>
  <si>
    <t>MICHEL Océane</t>
  </si>
  <si>
    <t>LYS Margaux</t>
  </si>
  <si>
    <t>AMAIL David</t>
  </si>
  <si>
    <t>MONTAZEAUD Thibaut</t>
  </si>
  <si>
    <t>David</t>
  </si>
  <si>
    <t>Margaux</t>
  </si>
  <si>
    <t>Thibaut</t>
  </si>
  <si>
    <t>AMAIL</t>
  </si>
  <si>
    <t>LYS</t>
  </si>
  <si>
    <t>MONTAZEAUDt</t>
  </si>
  <si>
    <t>At 1</t>
  </si>
  <si>
    <t>At 2</t>
  </si>
  <si>
    <t>At 3</t>
  </si>
  <si>
    <t>At 4</t>
  </si>
  <si>
    <t>EC</t>
  </si>
  <si>
    <t>Elève</t>
  </si>
  <si>
    <t>Codes</t>
  </si>
  <si>
    <t>A,R    AB,B,TB</t>
  </si>
  <si>
    <t>COSTA Mélodie</t>
  </si>
  <si>
    <t>PRO</t>
  </si>
  <si>
    <t>boul Loudun</t>
  </si>
  <si>
    <t>patis Loudun</t>
  </si>
  <si>
    <t>élec Pons</t>
  </si>
  <si>
    <t>ventes Saintes</t>
  </si>
  <si>
    <t>patis St Germain</t>
  </si>
  <si>
    <t>serv pers Jonzac</t>
  </si>
  <si>
    <t>commerce Cognac</t>
  </si>
  <si>
    <t>OIR Pons</t>
  </si>
  <si>
    <t>cuis LR</t>
  </si>
  <si>
    <t>cuis Royan</t>
  </si>
  <si>
    <t>serv LR</t>
  </si>
  <si>
    <t>serv Jonzac</t>
  </si>
  <si>
    <t>gest Palissy Stes</t>
  </si>
  <si>
    <t>cuis St Germain</t>
  </si>
  <si>
    <t>gest Jonzac</t>
  </si>
  <si>
    <t>mva Pons</t>
  </si>
  <si>
    <t>mva St Germain</t>
  </si>
  <si>
    <t>chaudr Pons</t>
  </si>
  <si>
    <t>tp Pons</t>
  </si>
  <si>
    <t>serv St Jean Y</t>
  </si>
  <si>
    <t>esth Chassseneuil</t>
  </si>
  <si>
    <t>esth St Yriex</t>
  </si>
  <si>
    <t>coif Chasseneuil</t>
  </si>
  <si>
    <t>commerc St Jean Y</t>
  </si>
  <si>
    <t>commerc Rochefort</t>
  </si>
  <si>
    <t>serv Rochefort</t>
  </si>
  <si>
    <t>serv LR (ASSP)</t>
  </si>
  <si>
    <t>serv. Jonzac</t>
  </si>
  <si>
    <t>empl com Surgères</t>
  </si>
  <si>
    <t>atmfc Cognac</t>
  </si>
  <si>
    <t>atmfc Jonzac</t>
  </si>
  <si>
    <t>maint agri St Jean Y</t>
  </si>
  <si>
    <t>cuisine Royan</t>
  </si>
  <si>
    <t>APResto Jonzac</t>
  </si>
  <si>
    <t>empl ventes Rochefort</t>
  </si>
  <si>
    <t>empl ventes St Jean Y</t>
  </si>
  <si>
    <t>jard pays EREA</t>
  </si>
  <si>
    <t>resto Royan</t>
  </si>
  <si>
    <t>ORGANISATION :</t>
  </si>
  <si>
    <t>salle</t>
  </si>
  <si>
    <t>salle aménagée</t>
  </si>
  <si>
    <t>4 G + 1 P</t>
  </si>
  <si>
    <t>salle pro</t>
  </si>
  <si>
    <t>série GENE</t>
  </si>
  <si>
    <t>série PRO</t>
  </si>
  <si>
    <t>sas</t>
  </si>
  <si>
    <t>salle stockage</t>
  </si>
  <si>
    <t>M. Bourdin + M. Coutant</t>
  </si>
  <si>
    <t>M. Aumeregie + M. Giraud</t>
  </si>
  <si>
    <t>gest Palissy</t>
  </si>
  <si>
    <t>mva StJean Y</t>
  </si>
  <si>
    <t>Elèves orientés en 2GT à E.Combes :</t>
  </si>
  <si>
    <t>H-Géo</t>
  </si>
  <si>
    <t>2è vœux</t>
  </si>
  <si>
    <t>3è vœux</t>
  </si>
  <si>
    <t>3e vœux</t>
  </si>
  <si>
    <t>R</t>
  </si>
  <si>
    <t>LS3</t>
  </si>
  <si>
    <t>LS9</t>
  </si>
  <si>
    <t>LS8</t>
  </si>
  <si>
    <t>LS22</t>
  </si>
  <si>
    <t>LS7</t>
  </si>
  <si>
    <t>LS35</t>
  </si>
  <si>
    <t>LS12</t>
  </si>
  <si>
    <t>LS6</t>
  </si>
  <si>
    <t>LS24</t>
  </si>
  <si>
    <t>LS69</t>
  </si>
  <si>
    <t>LS10</t>
  </si>
  <si>
    <t>LS2</t>
  </si>
  <si>
    <t>LS13</t>
  </si>
  <si>
    <t>LS14</t>
  </si>
  <si>
    <t>LS48</t>
  </si>
  <si>
    <t>LS20</t>
  </si>
  <si>
    <t>Vœu 1</t>
  </si>
  <si>
    <t>Vœu 2</t>
  </si>
  <si>
    <t>Vœu 3</t>
  </si>
  <si>
    <t>Rép 1</t>
  </si>
  <si>
    <t>Rép 2</t>
  </si>
  <si>
    <t>Rép 3</t>
  </si>
  <si>
    <t>ne fait pas de nv vœux</t>
  </si>
  <si>
    <t>APPR</t>
  </si>
  <si>
    <t>nv vœux</t>
  </si>
  <si>
    <t>pris ou RDB</t>
  </si>
  <si>
    <t>pris V1</t>
  </si>
  <si>
    <t>APPR ?</t>
  </si>
  <si>
    <t>nv vœux - 2GT</t>
  </si>
  <si>
    <t>mardi 17h</t>
  </si>
  <si>
    <t>appel lun 16h</t>
  </si>
  <si>
    <t>BERNARDO Camilla</t>
  </si>
  <si>
    <t>refuse son affectation</t>
  </si>
  <si>
    <t>PAQI - CAP ?</t>
  </si>
  <si>
    <t>rép mar</t>
  </si>
  <si>
    <t>mer 9h</t>
  </si>
  <si>
    <t>CAP tapissier</t>
  </si>
  <si>
    <t>PAQI ; appr</t>
  </si>
  <si>
    <t>APPR ; nv vœux : tapissier + cip</t>
  </si>
  <si>
    <t>MFR ?</t>
  </si>
  <si>
    <t>pris en CAP tapissier</t>
  </si>
  <si>
    <t>RDB Cognac ?</t>
  </si>
  <si>
    <t>?</t>
  </si>
  <si>
    <t>MFR</t>
  </si>
  <si>
    <t>V2 Pro esth</t>
  </si>
  <si>
    <r>
      <t>CFG</t>
    </r>
    <r>
      <rPr>
        <sz val="10"/>
        <rFont val="Arial"/>
        <family val="2"/>
      </rPr>
      <t xml:space="preserve">          1</t>
    </r>
  </si>
  <si>
    <t>ARCHAMBAUD</t>
  </si>
  <si>
    <t>Maxence</t>
  </si>
  <si>
    <t>AUMERCIER</t>
  </si>
  <si>
    <t>Sarah</t>
  </si>
  <si>
    <t>BOUAT</t>
  </si>
  <si>
    <t>BOUYER</t>
  </si>
  <si>
    <t>BUPTO</t>
  </si>
  <si>
    <t>Orlane</t>
  </si>
  <si>
    <t>CECCARELLO</t>
  </si>
  <si>
    <t>Victor</t>
  </si>
  <si>
    <t>COLLION</t>
  </si>
  <si>
    <t>Tristan</t>
  </si>
  <si>
    <t>CROUAIL</t>
  </si>
  <si>
    <t>ESTEVE</t>
  </si>
  <si>
    <t>GILARDIT</t>
  </si>
  <si>
    <t>Bastien</t>
  </si>
  <si>
    <t>GILLARD</t>
  </si>
  <si>
    <t>Sara</t>
  </si>
  <si>
    <t>GRIMARD</t>
  </si>
  <si>
    <t>Rémi</t>
  </si>
  <si>
    <t>GUERVENO</t>
  </si>
  <si>
    <t>JENNAUD</t>
  </si>
  <si>
    <t>LEFRAICHE</t>
  </si>
  <si>
    <t>MASSON</t>
  </si>
  <si>
    <t>Matthieu</t>
  </si>
  <si>
    <t>Trèvis</t>
  </si>
  <si>
    <t>Alice</t>
  </si>
  <si>
    <t>Ileana</t>
  </si>
  <si>
    <t>PHELIPOT</t>
  </si>
  <si>
    <t>Pauline</t>
  </si>
  <si>
    <t>PIOCHAUD</t>
  </si>
  <si>
    <t>RAINE</t>
  </si>
  <si>
    <t>REMON</t>
  </si>
  <si>
    <t>SÉNÉ--LE CORRONC</t>
  </si>
  <si>
    <t>Jonas</t>
  </si>
  <si>
    <t>F</t>
  </si>
  <si>
    <t>sex</t>
  </si>
  <si>
    <t>MdPH</t>
  </si>
  <si>
    <t>CARTRON</t>
  </si>
  <si>
    <t>CHAUDET</t>
  </si>
  <si>
    <t>Margot</t>
  </si>
  <si>
    <t>CIROZAT</t>
  </si>
  <si>
    <t>Gianni</t>
  </si>
  <si>
    <t>DELHAY</t>
  </si>
  <si>
    <t>DUMAS</t>
  </si>
  <si>
    <t>Solenn</t>
  </si>
  <si>
    <t>GABARD</t>
  </si>
  <si>
    <t>Kelly</t>
  </si>
  <si>
    <t>LAURENCE</t>
  </si>
  <si>
    <t>LEDOUX</t>
  </si>
  <si>
    <t>LENESTOUR</t>
  </si>
  <si>
    <t>Elodie</t>
  </si>
  <si>
    <t>LOËHLÉ</t>
  </si>
  <si>
    <t>Rodolf</t>
  </si>
  <si>
    <t>MANICOT</t>
  </si>
  <si>
    <t>Simon</t>
  </si>
  <si>
    <t>MARCELINO</t>
  </si>
  <si>
    <t>Clara</t>
  </si>
  <si>
    <t>MARTIN</t>
  </si>
  <si>
    <t>METOYER</t>
  </si>
  <si>
    <t>Jules</t>
  </si>
  <si>
    <t>PARIS</t>
  </si>
  <si>
    <t>Emilien</t>
  </si>
  <si>
    <t>PELLETIER</t>
  </si>
  <si>
    <t>PELLIZZARI</t>
  </si>
  <si>
    <t>Enzio</t>
  </si>
  <si>
    <t>PÉRODEAU</t>
  </si>
  <si>
    <t>Mélinda</t>
  </si>
  <si>
    <t>POIGNIE</t>
  </si>
  <si>
    <t>Lucile</t>
  </si>
  <si>
    <t>SEGUIN</t>
  </si>
  <si>
    <t>Jonathan</t>
  </si>
  <si>
    <t>SMOCH</t>
  </si>
  <si>
    <t>THOMAS</t>
  </si>
  <si>
    <t>Brandon</t>
  </si>
  <si>
    <t>ALBERTINI</t>
  </si>
  <si>
    <t>BRIANT</t>
  </si>
  <si>
    <t>BUKALA</t>
  </si>
  <si>
    <t>Annabelle</t>
  </si>
  <si>
    <t>CARRÉ</t>
  </si>
  <si>
    <t>Mathéo</t>
  </si>
  <si>
    <t>CHASSERIAUD</t>
  </si>
  <si>
    <t>Éloïse</t>
  </si>
  <si>
    <t>DEPIERRE</t>
  </si>
  <si>
    <t>DIZET</t>
  </si>
  <si>
    <t>FRAYSSINES--VILLEMOT</t>
  </si>
  <si>
    <t>GAULT</t>
  </si>
  <si>
    <t>Eliot</t>
  </si>
  <si>
    <t>ISAMBERT</t>
  </si>
  <si>
    <t>JELINEAU</t>
  </si>
  <si>
    <t>JOURDAIN</t>
  </si>
  <si>
    <t>JOUSSON</t>
  </si>
  <si>
    <t>JUMEAU</t>
  </si>
  <si>
    <t>JUTTAUD</t>
  </si>
  <si>
    <t>Axelle</t>
  </si>
  <si>
    <t>LADHOUE</t>
  </si>
  <si>
    <t>Maxime</t>
  </si>
  <si>
    <t>LAVILLAUROY--GUIBERT</t>
  </si>
  <si>
    <t>Maëva</t>
  </si>
  <si>
    <t>NADAL</t>
  </si>
  <si>
    <t>Stéphen</t>
  </si>
  <si>
    <t>PISSARD</t>
  </si>
  <si>
    <t>POITEVIN</t>
  </si>
  <si>
    <t>Fanny</t>
  </si>
  <si>
    <t>POUZET</t>
  </si>
  <si>
    <t>Alyssa</t>
  </si>
  <si>
    <t>RIDEL</t>
  </si>
  <si>
    <t>Joanna</t>
  </si>
  <si>
    <t xml:space="preserve">TRIOULLIER </t>
  </si>
  <si>
    <t>Matéo</t>
  </si>
  <si>
    <t>VEUILLOT</t>
  </si>
  <si>
    <t>ABRAHAMSE</t>
  </si>
  <si>
    <t>Édouard</t>
  </si>
  <si>
    <t>ANTUNES</t>
  </si>
  <si>
    <t>AUBERT</t>
  </si>
  <si>
    <t>AUDEVARD</t>
  </si>
  <si>
    <t>Alexia</t>
  </si>
  <si>
    <t>AUJARD</t>
  </si>
  <si>
    <t>BACHELLE</t>
  </si>
  <si>
    <t>Marie-Amélie</t>
  </si>
  <si>
    <t>BARCELONA</t>
  </si>
  <si>
    <t>BAUDET</t>
  </si>
  <si>
    <t>BEDAIN</t>
  </si>
  <si>
    <t>BENOIT</t>
  </si>
  <si>
    <t>Lénaïg</t>
  </si>
  <si>
    <t>BERTIN</t>
  </si>
  <si>
    <t>Lauraline</t>
  </si>
  <si>
    <t>BERTON</t>
  </si>
  <si>
    <t>BERTRAND</t>
  </si>
  <si>
    <t>Jacob</t>
  </si>
  <si>
    <t>BOISSINOT</t>
  </si>
  <si>
    <t>BRAUD</t>
  </si>
  <si>
    <t>Victoria</t>
  </si>
  <si>
    <t>BROUSSET</t>
  </si>
  <si>
    <t>CHARGÉ</t>
  </si>
  <si>
    <t>Coralie</t>
  </si>
  <si>
    <t>CHARPENAY</t>
  </si>
  <si>
    <t>Marie</t>
  </si>
  <si>
    <t>CHOISEZ</t>
  </si>
  <si>
    <t>DAVID</t>
  </si>
  <si>
    <t>Marjorie</t>
  </si>
  <si>
    <t>DECLEVE</t>
  </si>
  <si>
    <t>LAVILLE</t>
  </si>
  <si>
    <t>LEFEBVRE</t>
  </si>
  <si>
    <t>Alix</t>
  </si>
  <si>
    <t>MERLET</t>
  </si>
  <si>
    <t>Johanna</t>
  </si>
  <si>
    <t>PEREZ</t>
  </si>
  <si>
    <t>PIGNON</t>
  </si>
  <si>
    <t>ROUX</t>
  </si>
  <si>
    <t>SIVAUJON</t>
  </si>
  <si>
    <t xml:space="preserve">SPADINY </t>
  </si>
  <si>
    <t>ETAP</t>
  </si>
  <si>
    <t>ETAP - 1/3T</t>
  </si>
  <si>
    <t>PIQUET</t>
  </si>
  <si>
    <t>Donovan</t>
  </si>
  <si>
    <t>liste</t>
  </si>
  <si>
    <t>DP3</t>
  </si>
  <si>
    <t>dérog</t>
  </si>
  <si>
    <t xml:space="preserve">BRASSAUD </t>
  </si>
  <si>
    <t>Ryann</t>
  </si>
  <si>
    <t xml:space="preserve">CHITOUR </t>
  </si>
  <si>
    <t>Cassandra</t>
  </si>
  <si>
    <t xml:space="preserve">CHOPPIN </t>
  </si>
  <si>
    <t>Gaëtan</t>
  </si>
  <si>
    <t xml:space="preserve">CILIA </t>
  </si>
  <si>
    <t>Sandy</t>
  </si>
  <si>
    <t xml:space="preserve">DUVERNOY </t>
  </si>
  <si>
    <t xml:space="preserve">FLOURET </t>
  </si>
  <si>
    <t>Adeline</t>
  </si>
  <si>
    <t xml:space="preserve">GARDRAT </t>
  </si>
  <si>
    <t xml:space="preserve">LAFLEUR </t>
  </si>
  <si>
    <t>Tina</t>
  </si>
  <si>
    <t xml:space="preserve">LECLERC </t>
  </si>
  <si>
    <t>Floriand</t>
  </si>
  <si>
    <t>MAZINGUE</t>
  </si>
  <si>
    <t>PERNELET</t>
  </si>
  <si>
    <t>SAUNIER</t>
  </si>
  <si>
    <t>Jade</t>
  </si>
  <si>
    <t xml:space="preserve">SEGUIN </t>
  </si>
  <si>
    <t>Vincent</t>
  </si>
  <si>
    <t>SENAMAUD</t>
  </si>
  <si>
    <t xml:space="preserve">TARDY </t>
  </si>
  <si>
    <t>Clarisse</t>
  </si>
  <si>
    <t>alt</t>
  </si>
  <si>
    <t>1/3T</t>
  </si>
  <si>
    <t>etap</t>
  </si>
  <si>
    <t>dvr</t>
  </si>
  <si>
    <t>pr</t>
  </si>
  <si>
    <t>série</t>
  </si>
  <si>
    <t>n°vœux</t>
  </si>
  <si>
    <t>ROUSSEAU</t>
  </si>
  <si>
    <t>Notes HdA 2016 :</t>
  </si>
  <si>
    <t>Nom</t>
  </si>
  <si>
    <t>TRUCCHI</t>
  </si>
  <si>
    <t>Hist-G</t>
  </si>
  <si>
    <t>Fran</t>
  </si>
  <si>
    <t>s/40</t>
  </si>
  <si>
    <t>Fra s/25</t>
  </si>
  <si>
    <t>prénom</t>
  </si>
  <si>
    <t>s/20</t>
  </si>
  <si>
    <t>moyenne</t>
  </si>
  <si>
    <t>abs</t>
  </si>
  <si>
    <t>MOYENNE</t>
  </si>
  <si>
    <t>cla</t>
  </si>
  <si>
    <t>dnb</t>
  </si>
  <si>
    <t>TRI1</t>
  </si>
  <si>
    <t>classement par moyenne géné</t>
  </si>
  <si>
    <t>TRI2</t>
  </si>
  <si>
    <t>classement par classe</t>
  </si>
  <si>
    <t>Récap par classes :</t>
  </si>
  <si>
    <t>par sexe</t>
  </si>
  <si>
    <t>TRI3</t>
  </si>
  <si>
    <t>nb élèves</t>
  </si>
  <si>
    <t>nb élève  &lt; 9</t>
  </si>
  <si>
    <t xml:space="preserve">CLG COMBES </t>
  </si>
  <si>
    <t>CLG COMBES 0170389F</t>
  </si>
  <si>
    <t>pas de n° 73</t>
  </si>
  <si>
    <t>V4</t>
  </si>
  <si>
    <t>Fra</t>
  </si>
  <si>
    <t>H-G</t>
  </si>
  <si>
    <t/>
  </si>
  <si>
    <t>MOY</t>
  </si>
  <si>
    <t>par série DNB</t>
  </si>
  <si>
    <t>Série PRO</t>
  </si>
  <si>
    <t>Série GENE</t>
  </si>
  <si>
    <t>Moyenne</t>
  </si>
  <si>
    <t>CAP cuis St Germain</t>
  </si>
  <si>
    <t>vente mult Surgères</t>
  </si>
  <si>
    <t>elec Pons</t>
  </si>
  <si>
    <t>syst elec num Palissy</t>
  </si>
  <si>
    <t>CAP boul St Germain</t>
  </si>
  <si>
    <t>Palissy</t>
  </si>
  <si>
    <t>Bellevue</t>
  </si>
  <si>
    <t>APR Jonzac</t>
  </si>
  <si>
    <t>tech cons vente Renaudin</t>
  </si>
  <si>
    <t>Gest Adm Jonzac</t>
  </si>
  <si>
    <t>serv pers Segonzac</t>
  </si>
  <si>
    <t>Jonzac SS</t>
  </si>
  <si>
    <t>CAP vente Saintes</t>
  </si>
  <si>
    <t>empl vente spé St Jean</t>
  </si>
  <si>
    <t>vente St Jean</t>
  </si>
  <si>
    <t>agent sécu St Jean</t>
  </si>
  <si>
    <t>sécu Bègles</t>
  </si>
  <si>
    <t>Desclaude</t>
  </si>
  <si>
    <t>vigne Renaudin</t>
  </si>
  <si>
    <t>grande cult Renaudin</t>
  </si>
  <si>
    <t>CAP mva St Germain</t>
  </si>
  <si>
    <t>PRO commerce Saintes</t>
  </si>
  <si>
    <t>abibac Dautet</t>
  </si>
  <si>
    <t>abibac Bois d'amour</t>
  </si>
  <si>
    <t>cond engins St Jean</t>
  </si>
  <si>
    <t>gest adm Jonzac</t>
  </si>
  <si>
    <t>gest adm Cognac</t>
  </si>
  <si>
    <t>serv pers - MFR Chevanceaux</t>
  </si>
  <si>
    <t>commerce Jamain</t>
  </si>
  <si>
    <t>commerce Doriole</t>
  </si>
  <si>
    <t>apr Jonzac</t>
  </si>
  <si>
    <t>vente spé St Jean</t>
  </si>
  <si>
    <t>assp Doriole</t>
  </si>
  <si>
    <t>Valin</t>
  </si>
  <si>
    <t>transp routier Soyaux</t>
  </si>
  <si>
    <t>tp Blanquefort</t>
  </si>
  <si>
    <t>assp Jonzac</t>
  </si>
  <si>
    <t>assp St Jean</t>
  </si>
  <si>
    <t>cuis LR hotelier</t>
  </si>
  <si>
    <t>MdValois</t>
  </si>
  <si>
    <t>Coulomb</t>
  </si>
  <si>
    <t>Dautet</t>
  </si>
  <si>
    <t>CAP carreleur Saintes</t>
  </si>
  <si>
    <t>Gest adm Palissy</t>
  </si>
  <si>
    <t>CAP serveuse St Germain</t>
  </si>
  <si>
    <t>vente pro St Jean</t>
  </si>
  <si>
    <t>serveuse LR Hotelier</t>
  </si>
  <si>
    <t>CAP cif St Germain</t>
  </si>
  <si>
    <t>coif Saintes Privé</t>
  </si>
  <si>
    <t>CAP maint agri St Germain</t>
  </si>
  <si>
    <t>MFR Cultures Cherves</t>
  </si>
  <si>
    <t>canalis St Jean</t>
  </si>
  <si>
    <t>MFR tech vente animal St Genis</t>
  </si>
  <si>
    <t>esthét Privé Saintes</t>
  </si>
  <si>
    <t>CAP empl vente Saintes</t>
  </si>
  <si>
    <t>c.transp rout m. Soyaux</t>
  </si>
  <si>
    <t>CAP menuis Saintes</t>
  </si>
  <si>
    <t>CAP maint.pj St Germain</t>
  </si>
  <si>
    <t>tech cons vente pj Chadignac</t>
  </si>
  <si>
    <t xml:space="preserve">MFR agri viti Cherves </t>
  </si>
  <si>
    <t>Ch Coulomb CCD</t>
  </si>
  <si>
    <t>PRO prothé.dentaire 33</t>
  </si>
  <si>
    <t>Magendie Bordeaux</t>
  </si>
  <si>
    <t>MFR zootechn Limoges</t>
  </si>
  <si>
    <t>peucr Pons</t>
  </si>
  <si>
    <t>maint agri St Jean</t>
  </si>
  <si>
    <t>empl vente St Jean</t>
  </si>
  <si>
    <t>empl vente Rochefort</t>
  </si>
  <si>
    <t>elec Cognac</t>
  </si>
  <si>
    <t>elec Ruelle</t>
  </si>
  <si>
    <t>elec Ruffec</t>
  </si>
  <si>
    <t>PRO agri viti L'Oisellerie La Couronne</t>
  </si>
  <si>
    <t>méc auto Soyaux</t>
  </si>
  <si>
    <t>CAP inst sanit Saintes</t>
  </si>
  <si>
    <t>SEGPA : 3F</t>
  </si>
  <si>
    <t>empl vente spé Rochefort</t>
  </si>
  <si>
    <t>empl com multispé LR Doriole</t>
  </si>
  <si>
    <t>empl com multispé Surgères</t>
  </si>
  <si>
    <t>CAP mec auto St Germain</t>
  </si>
  <si>
    <t>jard pays EREA Saintes</t>
  </si>
  <si>
    <t>menuis Royan</t>
  </si>
  <si>
    <t>menuis Surgères</t>
  </si>
  <si>
    <t>ébeniste Surgères</t>
  </si>
  <si>
    <t>maçon EREA Saintes</t>
  </si>
  <si>
    <t>empl vente spé Rochefort Jamain</t>
  </si>
  <si>
    <t>atmfc EREA Saintes</t>
  </si>
  <si>
    <t>serrur metal Royan</t>
  </si>
  <si>
    <t>tech cons vente alim Renaudin</t>
  </si>
  <si>
    <t>Jonzac</t>
  </si>
  <si>
    <t>commerce St Jean</t>
  </si>
  <si>
    <t>commerce Rochefort</t>
  </si>
  <si>
    <t>Trévis</t>
  </si>
  <si>
    <t>LR St Ex</t>
  </si>
  <si>
    <t>St Jean</t>
  </si>
  <si>
    <t>assp Rochefort</t>
  </si>
  <si>
    <t>2GT à EC</t>
  </si>
  <si>
    <t>PRO AGRI/MFR autres</t>
  </si>
  <si>
    <t>3 B</t>
  </si>
  <si>
    <t>3 C</t>
  </si>
  <si>
    <t>menuis agenct Surgères</t>
  </si>
  <si>
    <t xml:space="preserve">EC 1er vœu          et </t>
  </si>
  <si>
    <t>EC 2è/3è/4è vœux</t>
  </si>
  <si>
    <t>1er vœux              dont</t>
  </si>
  <si>
    <t>Récap des 1er vœux</t>
  </si>
  <si>
    <t>rien</t>
  </si>
  <si>
    <t>3 D</t>
  </si>
  <si>
    <t>cond engins Egletons 19 privé</t>
  </si>
  <si>
    <t>ABS</t>
  </si>
  <si>
    <t>note</t>
  </si>
  <si>
    <t>Mme Doumy + Mme Franklin</t>
  </si>
  <si>
    <t>M. Germain + Mme Roumillac</t>
  </si>
  <si>
    <t>M. Etourneau + M. Baudouin</t>
  </si>
  <si>
    <t>Mme Peronneau + M. Baqué</t>
  </si>
  <si>
    <t>jury 10</t>
  </si>
  <si>
    <t>jury 11</t>
  </si>
  <si>
    <t>Mme Richard + Mme Duret</t>
  </si>
  <si>
    <t>jury 12</t>
  </si>
  <si>
    <t>Mme Souan + Mme Motion</t>
  </si>
  <si>
    <t>M. Charlot + Mme Hamon</t>
  </si>
  <si>
    <t>M. Met + Mme Ginard</t>
  </si>
  <si>
    <t>Mme Millié + M. Michely</t>
  </si>
  <si>
    <t>SENS</t>
  </si>
  <si>
    <r>
      <t xml:space="preserve">EC   - &gt; </t>
    </r>
    <r>
      <rPr>
        <sz val="10"/>
        <color indexed="10"/>
        <rFont val="Arial"/>
        <family val="2"/>
      </rPr>
      <t>RDB</t>
    </r>
  </si>
  <si>
    <t>1er vœux               dont</t>
  </si>
  <si>
    <t>EC - &gt; v</t>
  </si>
  <si>
    <t>rdb</t>
  </si>
  <si>
    <t>autre</t>
  </si>
  <si>
    <t>1 rdb + 1 rien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</si>
</sst>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0.000"/>
    <numFmt numFmtId="168" formatCode="0.0"/>
    <numFmt numFmtId="169" formatCode="0.000000"/>
    <numFmt numFmtId="170" formatCode="0.00000"/>
    <numFmt numFmtId="171" formatCode="0.0000000"/>
    <numFmt numFmtId="172" formatCode="0.0%"/>
    <numFmt numFmtId="173" formatCode="0.000000000"/>
    <numFmt numFmtId="174" formatCode="0.000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7"/>
      <name val="Arial"/>
      <family val="0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0"/>
      <name val="Arial"/>
      <family val="0"/>
    </font>
    <font>
      <sz val="10"/>
      <color indexed="11"/>
      <name val="Arial"/>
      <family val="0"/>
    </font>
    <font>
      <b/>
      <sz val="10"/>
      <color indexed="5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11" borderId="0" xfId="0" applyFill="1" applyAlignment="1">
      <alignment/>
    </xf>
    <xf numFmtId="0" fontId="0" fillId="25" borderId="0" xfId="0" applyFill="1" applyAlignment="1">
      <alignment/>
    </xf>
    <xf numFmtId="0" fontId="8" fillId="0" borderId="0" xfId="51">
      <alignment/>
      <protection/>
    </xf>
    <xf numFmtId="0" fontId="8" fillId="0" borderId="0" xfId="51" applyBorder="1">
      <alignment/>
      <protection/>
    </xf>
    <xf numFmtId="0" fontId="25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2" fontId="1" fillId="0" borderId="0" xfId="52" applyNumberFormat="1" applyFont="1" applyAlignment="1">
      <alignment horizontal="left"/>
    </xf>
    <xf numFmtId="1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26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vertical="top"/>
    </xf>
    <xf numFmtId="0" fontId="0" fillId="2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168" fontId="1" fillId="0" borderId="0" xfId="0" applyNumberFormat="1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24" borderId="29" xfId="0" applyFont="1" applyFill="1" applyBorder="1" applyAlignment="1">
      <alignment horizontal="center"/>
    </xf>
    <xf numFmtId="0" fontId="1" fillId="24" borderId="26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28" fillId="0" borderId="28" xfId="0" applyFont="1" applyBorder="1" applyAlignment="1">
      <alignment/>
    </xf>
    <xf numFmtId="0" fontId="28" fillId="0" borderId="26" xfId="0" applyFont="1" applyBorder="1" applyAlignment="1">
      <alignment/>
    </xf>
    <xf numFmtId="0" fontId="1" fillId="4" borderId="29" xfId="0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0" fontId="1" fillId="0" borderId="35" xfId="0" applyFont="1" applyBorder="1" applyAlignment="1">
      <alignment/>
    </xf>
    <xf numFmtId="168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9" fontId="0" fillId="0" borderId="0" xfId="52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4" borderId="21" xfId="0" applyFill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0" fillId="17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11" borderId="21" xfId="0" applyFill="1" applyBorder="1" applyAlignment="1">
      <alignment/>
    </xf>
    <xf numFmtId="168" fontId="0" fillId="20" borderId="18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40" xfId="0" applyNumberForma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2" fontId="1" fillId="0" borderId="0" xfId="52" applyNumberFormat="1" applyFont="1" applyFill="1" applyAlignment="1">
      <alignment horizontal="left"/>
    </xf>
    <xf numFmtId="172" fontId="2" fillId="0" borderId="0" xfId="52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7" borderId="0" xfId="0" applyFill="1" applyAlignment="1">
      <alignment/>
    </xf>
    <xf numFmtId="0" fontId="0" fillId="11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11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25" borderId="0" xfId="0" applyFont="1" applyFill="1" applyAlignment="1">
      <alignment horizontal="right"/>
    </xf>
    <xf numFmtId="18" fontId="1" fillId="0" borderId="0" xfId="0" applyNumberFormat="1" applyFont="1" applyAlignment="1">
      <alignment/>
    </xf>
    <xf numFmtId="0" fontId="1" fillId="23" borderId="0" xfId="0" applyFont="1" applyFill="1" applyAlignment="1">
      <alignment/>
    </xf>
    <xf numFmtId="0" fontId="1" fillId="23" borderId="0" xfId="0" applyFont="1" applyFill="1" applyAlignment="1">
      <alignment horizontal="right"/>
    </xf>
    <xf numFmtId="0" fontId="0" fillId="27" borderId="0" xfId="0" applyFont="1" applyFill="1" applyAlignment="1">
      <alignment/>
    </xf>
    <xf numFmtId="0" fontId="1" fillId="20" borderId="0" xfId="0" applyFont="1" applyFill="1" applyAlignment="1">
      <alignment/>
    </xf>
    <xf numFmtId="0" fontId="1" fillId="20" borderId="0" xfId="0" applyFont="1" applyFill="1" applyAlignment="1">
      <alignment horizontal="right"/>
    </xf>
    <xf numFmtId="0" fontId="3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172" fontId="0" fillId="0" borderId="0" xfId="52" applyNumberForma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workbookViewId="0" topLeftCell="A103">
      <selection activeCell="K134" sqref="K134:L140"/>
    </sheetView>
  </sheetViews>
  <sheetFormatPr defaultColWidth="11.421875" defaultRowHeight="12.75"/>
  <cols>
    <col min="2" max="2" width="4.140625" style="0" customWidth="1"/>
    <col min="3" max="3" width="25.00390625" style="0" customWidth="1"/>
    <col min="4" max="4" width="4.7109375" style="0" customWidth="1"/>
    <col min="6" max="6" width="4.140625" style="0" customWidth="1"/>
    <col min="7" max="7" width="25.00390625" style="0" customWidth="1"/>
    <col min="8" max="8" width="4.7109375" style="0" customWidth="1"/>
    <col min="10" max="10" width="4.140625" style="0" customWidth="1"/>
    <col min="11" max="11" width="25.00390625" style="0" customWidth="1"/>
    <col min="12" max="12" width="4.7109375" style="0" customWidth="1"/>
  </cols>
  <sheetData>
    <row r="1" spans="3:11" ht="12.75">
      <c r="C1" t="s">
        <v>416</v>
      </c>
      <c r="G1" t="s">
        <v>418</v>
      </c>
      <c r="K1" t="s">
        <v>419</v>
      </c>
    </row>
    <row r="2" spans="2:12" ht="12.75">
      <c r="B2" s="2" t="s">
        <v>415</v>
      </c>
      <c r="C2" s="2" t="s">
        <v>407</v>
      </c>
      <c r="D2" s="2" t="s">
        <v>408</v>
      </c>
      <c r="F2" s="2" t="s">
        <v>415</v>
      </c>
      <c r="G2" s="2" t="s">
        <v>407</v>
      </c>
      <c r="H2" s="2" t="s">
        <v>408</v>
      </c>
      <c r="J2" s="2" t="s">
        <v>415</v>
      </c>
      <c r="K2" s="2" t="s">
        <v>407</v>
      </c>
      <c r="L2" s="2" t="s">
        <v>408</v>
      </c>
    </row>
    <row r="3" spans="1:21" ht="12.75">
      <c r="A3">
        <v>1</v>
      </c>
      <c r="B3" t="s">
        <v>412</v>
      </c>
      <c r="C3" t="s">
        <v>327</v>
      </c>
      <c r="D3" t="s">
        <v>1</v>
      </c>
      <c r="F3" t="s">
        <v>412</v>
      </c>
      <c r="G3" t="s">
        <v>279</v>
      </c>
      <c r="H3" t="s">
        <v>0</v>
      </c>
      <c r="J3" t="s">
        <v>412</v>
      </c>
      <c r="K3" t="s">
        <v>279</v>
      </c>
      <c r="L3" t="s">
        <v>0</v>
      </c>
      <c r="S3" s="2" t="s">
        <v>3</v>
      </c>
      <c r="T3" s="2" t="s">
        <v>38</v>
      </c>
      <c r="U3" s="2" t="s">
        <v>25</v>
      </c>
    </row>
    <row r="4" spans="1:21" ht="15">
      <c r="A4">
        <f>A3+1</f>
        <v>2</v>
      </c>
      <c r="B4" t="s">
        <v>412</v>
      </c>
      <c r="C4" t="s">
        <v>328</v>
      </c>
      <c r="D4" t="s">
        <v>1</v>
      </c>
      <c r="F4" t="s">
        <v>412</v>
      </c>
      <c r="G4" t="s">
        <v>280</v>
      </c>
      <c r="H4" t="s">
        <v>0</v>
      </c>
      <c r="J4" t="s">
        <v>412</v>
      </c>
      <c r="K4" t="s">
        <v>280</v>
      </c>
      <c r="L4" t="s">
        <v>0</v>
      </c>
      <c r="R4">
        <v>1</v>
      </c>
      <c r="S4" s="38" t="s">
        <v>83</v>
      </c>
      <c r="T4" s="38" t="s">
        <v>60</v>
      </c>
      <c r="U4" t="s">
        <v>0</v>
      </c>
    </row>
    <row r="5" spans="1:21" ht="15">
      <c r="A5">
        <f aca="true" t="shared" si="0" ref="A5:A68">A4+1</f>
        <v>3</v>
      </c>
      <c r="B5" t="s">
        <v>412</v>
      </c>
      <c r="C5" t="s">
        <v>329</v>
      </c>
      <c r="D5" t="s">
        <v>1</v>
      </c>
      <c r="F5" t="s">
        <v>412</v>
      </c>
      <c r="G5" t="s">
        <v>281</v>
      </c>
      <c r="H5" t="s">
        <v>0</v>
      </c>
      <c r="J5" t="s">
        <v>412</v>
      </c>
      <c r="K5" t="s">
        <v>281</v>
      </c>
      <c r="L5" t="s">
        <v>0</v>
      </c>
      <c r="R5">
        <f>R4+1</f>
        <v>2</v>
      </c>
      <c r="S5" s="38" t="s">
        <v>84</v>
      </c>
      <c r="T5" s="38" t="s">
        <v>85</v>
      </c>
      <c r="U5" t="s">
        <v>0</v>
      </c>
    </row>
    <row r="6" spans="1:21" ht="15">
      <c r="A6">
        <f t="shared" si="0"/>
        <v>4</v>
      </c>
      <c r="B6" t="s">
        <v>412</v>
      </c>
      <c r="C6" t="s">
        <v>305</v>
      </c>
      <c r="D6" t="s">
        <v>13</v>
      </c>
      <c r="F6" t="s">
        <v>412</v>
      </c>
      <c r="G6" t="s">
        <v>282</v>
      </c>
      <c r="H6" t="s">
        <v>0</v>
      </c>
      <c r="J6" t="s">
        <v>412</v>
      </c>
      <c r="K6" t="s">
        <v>282</v>
      </c>
      <c r="L6" t="s">
        <v>0</v>
      </c>
      <c r="R6">
        <f aca="true" t="shared" si="1" ref="R6:R69">R5+1</f>
        <v>3</v>
      </c>
      <c r="S6" s="38" t="s">
        <v>86</v>
      </c>
      <c r="T6" s="38" t="s">
        <v>87</v>
      </c>
      <c r="U6" t="s">
        <v>0</v>
      </c>
    </row>
    <row r="7" spans="1:21" ht="15">
      <c r="A7">
        <f t="shared" si="0"/>
        <v>5</v>
      </c>
      <c r="B7" t="s">
        <v>412</v>
      </c>
      <c r="C7" t="s">
        <v>306</v>
      </c>
      <c r="D7" t="s">
        <v>13</v>
      </c>
      <c r="F7" t="s">
        <v>412</v>
      </c>
      <c r="G7" t="s">
        <v>283</v>
      </c>
      <c r="H7" t="s">
        <v>0</v>
      </c>
      <c r="J7" t="s">
        <v>412</v>
      </c>
      <c r="K7" t="s">
        <v>283</v>
      </c>
      <c r="L7" t="s">
        <v>0</v>
      </c>
      <c r="R7">
        <f t="shared" si="1"/>
        <v>4</v>
      </c>
      <c r="S7" s="38" t="s">
        <v>88</v>
      </c>
      <c r="T7" s="38" t="s">
        <v>11</v>
      </c>
      <c r="U7" t="s">
        <v>0</v>
      </c>
    </row>
    <row r="8" spans="1:21" ht="15">
      <c r="A8">
        <f t="shared" si="0"/>
        <v>6</v>
      </c>
      <c r="B8" t="s">
        <v>412</v>
      </c>
      <c r="C8" t="s">
        <v>353</v>
      </c>
      <c r="D8" t="s">
        <v>2</v>
      </c>
      <c r="F8" t="s">
        <v>412</v>
      </c>
      <c r="G8" t="s">
        <v>284</v>
      </c>
      <c r="H8" t="s">
        <v>0</v>
      </c>
      <c r="J8" t="s">
        <v>412</v>
      </c>
      <c r="K8" t="s">
        <v>284</v>
      </c>
      <c r="L8" t="s">
        <v>0</v>
      </c>
      <c r="R8">
        <f t="shared" si="1"/>
        <v>5</v>
      </c>
      <c r="S8" s="38" t="s">
        <v>89</v>
      </c>
      <c r="T8" s="38" t="s">
        <v>90</v>
      </c>
      <c r="U8" t="s">
        <v>0</v>
      </c>
    </row>
    <row r="9" spans="1:21" ht="15">
      <c r="A9">
        <f t="shared" si="0"/>
        <v>7</v>
      </c>
      <c r="B9" t="s">
        <v>52</v>
      </c>
      <c r="C9" t="s">
        <v>396</v>
      </c>
      <c r="D9" t="s">
        <v>278</v>
      </c>
      <c r="F9" t="s">
        <v>412</v>
      </c>
      <c r="G9" t="s">
        <v>285</v>
      </c>
      <c r="H9" t="s">
        <v>0</v>
      </c>
      <c r="J9" t="s">
        <v>412</v>
      </c>
      <c r="K9" t="s">
        <v>285</v>
      </c>
      <c r="L9" t="s">
        <v>0</v>
      </c>
      <c r="R9">
        <f t="shared" si="1"/>
        <v>6</v>
      </c>
      <c r="S9" s="38" t="s">
        <v>91</v>
      </c>
      <c r="T9" s="38" t="s">
        <v>37</v>
      </c>
      <c r="U9" t="s">
        <v>0</v>
      </c>
    </row>
    <row r="10" spans="1:21" ht="15">
      <c r="A10">
        <f t="shared" si="0"/>
        <v>8</v>
      </c>
      <c r="B10" t="s">
        <v>412</v>
      </c>
      <c r="C10" t="s">
        <v>378</v>
      </c>
      <c r="D10" t="s">
        <v>278</v>
      </c>
      <c r="F10" t="s">
        <v>412</v>
      </c>
      <c r="G10" t="s">
        <v>286</v>
      </c>
      <c r="H10" t="s">
        <v>0</v>
      </c>
      <c r="J10" t="s">
        <v>412</v>
      </c>
      <c r="K10" t="s">
        <v>286</v>
      </c>
      <c r="L10" t="s">
        <v>0</v>
      </c>
      <c r="R10">
        <f t="shared" si="1"/>
        <v>7</v>
      </c>
      <c r="S10" s="38" t="s">
        <v>92</v>
      </c>
      <c r="T10" s="38" t="s">
        <v>10</v>
      </c>
      <c r="U10" t="s">
        <v>0</v>
      </c>
    </row>
    <row r="11" spans="1:21" ht="15">
      <c r="A11">
        <f t="shared" si="0"/>
        <v>9</v>
      </c>
      <c r="B11" t="s">
        <v>412</v>
      </c>
      <c r="C11" t="s">
        <v>354</v>
      </c>
      <c r="D11" t="s">
        <v>2</v>
      </c>
      <c r="F11" t="s">
        <v>412</v>
      </c>
      <c r="G11" t="s">
        <v>287</v>
      </c>
      <c r="H11" t="s">
        <v>0</v>
      </c>
      <c r="J11" t="s">
        <v>412</v>
      </c>
      <c r="K11" t="s">
        <v>287</v>
      </c>
      <c r="L11" t="s">
        <v>0</v>
      </c>
      <c r="R11">
        <f t="shared" si="1"/>
        <v>8</v>
      </c>
      <c r="S11" s="38" t="s">
        <v>93</v>
      </c>
      <c r="T11" s="38" t="s">
        <v>17</v>
      </c>
      <c r="U11" t="s">
        <v>0</v>
      </c>
    </row>
    <row r="12" spans="1:21" ht="15">
      <c r="A12">
        <f t="shared" si="0"/>
        <v>10</v>
      </c>
      <c r="B12" t="s">
        <v>412</v>
      </c>
      <c r="C12" t="s">
        <v>330</v>
      </c>
      <c r="D12" t="s">
        <v>1</v>
      </c>
      <c r="F12" t="s">
        <v>412</v>
      </c>
      <c r="G12" t="s">
        <v>288</v>
      </c>
      <c r="H12" t="s">
        <v>0</v>
      </c>
      <c r="J12" t="s">
        <v>412</v>
      </c>
      <c r="K12" t="s">
        <v>288</v>
      </c>
      <c r="L12" t="s">
        <v>0</v>
      </c>
      <c r="R12">
        <f t="shared" si="1"/>
        <v>9</v>
      </c>
      <c r="S12" s="38" t="s">
        <v>94</v>
      </c>
      <c r="T12" s="38" t="s">
        <v>17</v>
      </c>
      <c r="U12" t="s">
        <v>0</v>
      </c>
    </row>
    <row r="13" spans="1:21" ht="15">
      <c r="A13">
        <f t="shared" si="0"/>
        <v>11</v>
      </c>
      <c r="B13" t="s">
        <v>412</v>
      </c>
      <c r="C13" t="s">
        <v>379</v>
      </c>
      <c r="D13" t="s">
        <v>278</v>
      </c>
      <c r="F13" t="s">
        <v>412</v>
      </c>
      <c r="G13" t="s">
        <v>289</v>
      </c>
      <c r="H13" t="s">
        <v>0</v>
      </c>
      <c r="J13" t="s">
        <v>412</v>
      </c>
      <c r="K13" t="s">
        <v>289</v>
      </c>
      <c r="L13" t="s">
        <v>0</v>
      </c>
      <c r="R13">
        <f t="shared" si="1"/>
        <v>10</v>
      </c>
      <c r="S13" s="38" t="s">
        <v>95</v>
      </c>
      <c r="T13" s="38" t="s">
        <v>96</v>
      </c>
      <c r="U13" t="s">
        <v>0</v>
      </c>
    </row>
    <row r="14" spans="1:21" ht="15">
      <c r="A14">
        <f t="shared" si="0"/>
        <v>12</v>
      </c>
      <c r="B14" t="s">
        <v>412</v>
      </c>
      <c r="C14" t="s">
        <v>307</v>
      </c>
      <c r="D14" t="s">
        <v>13</v>
      </c>
      <c r="F14" t="s">
        <v>412</v>
      </c>
      <c r="G14" t="s">
        <v>290</v>
      </c>
      <c r="H14" t="s">
        <v>0</v>
      </c>
      <c r="J14" t="s">
        <v>412</v>
      </c>
      <c r="K14" t="s">
        <v>290</v>
      </c>
      <c r="L14" t="s">
        <v>0</v>
      </c>
      <c r="R14">
        <f t="shared" si="1"/>
        <v>11</v>
      </c>
      <c r="S14" s="38" t="s">
        <v>97</v>
      </c>
      <c r="T14" s="38" t="s">
        <v>98</v>
      </c>
      <c r="U14" t="s">
        <v>0</v>
      </c>
    </row>
    <row r="15" spans="1:21" ht="15">
      <c r="A15">
        <f t="shared" si="0"/>
        <v>13</v>
      </c>
      <c r="B15" t="s">
        <v>412</v>
      </c>
      <c r="C15" t="s">
        <v>380</v>
      </c>
      <c r="D15" t="s">
        <v>278</v>
      </c>
      <c r="F15" t="s">
        <v>412</v>
      </c>
      <c r="G15" t="s">
        <v>291</v>
      </c>
      <c r="H15" t="s">
        <v>0</v>
      </c>
      <c r="J15" t="s">
        <v>412</v>
      </c>
      <c r="K15" t="s">
        <v>291</v>
      </c>
      <c r="L15" t="s">
        <v>0</v>
      </c>
      <c r="R15">
        <f t="shared" si="1"/>
        <v>12</v>
      </c>
      <c r="S15" s="38" t="s">
        <v>99</v>
      </c>
      <c r="T15" s="38" t="s">
        <v>11</v>
      </c>
      <c r="U15" t="s">
        <v>0</v>
      </c>
    </row>
    <row r="16" spans="1:21" ht="15">
      <c r="A16">
        <f t="shared" si="0"/>
        <v>14</v>
      </c>
      <c r="B16" t="s">
        <v>412</v>
      </c>
      <c r="C16" t="s">
        <v>355</v>
      </c>
      <c r="D16" t="s">
        <v>2</v>
      </c>
      <c r="F16" t="s">
        <v>412</v>
      </c>
      <c r="G16" t="s">
        <v>292</v>
      </c>
      <c r="H16" t="s">
        <v>0</v>
      </c>
      <c r="J16" t="s">
        <v>412</v>
      </c>
      <c r="K16" t="s">
        <v>292</v>
      </c>
      <c r="L16" t="s">
        <v>0</v>
      </c>
      <c r="R16">
        <f t="shared" si="1"/>
        <v>13</v>
      </c>
      <c r="S16" s="38" t="s">
        <v>100</v>
      </c>
      <c r="T16" s="38" t="s">
        <v>101</v>
      </c>
      <c r="U16" t="s">
        <v>0</v>
      </c>
    </row>
    <row r="17" spans="1:21" ht="15">
      <c r="A17">
        <f t="shared" si="0"/>
        <v>15</v>
      </c>
      <c r="B17" t="s">
        <v>52</v>
      </c>
      <c r="C17" t="s">
        <v>397</v>
      </c>
      <c r="D17" t="s">
        <v>278</v>
      </c>
      <c r="F17" t="s">
        <v>412</v>
      </c>
      <c r="G17" t="s">
        <v>293</v>
      </c>
      <c r="H17" t="s">
        <v>0</v>
      </c>
      <c r="J17" t="s">
        <v>412</v>
      </c>
      <c r="K17" t="s">
        <v>293</v>
      </c>
      <c r="L17" t="s">
        <v>0</v>
      </c>
      <c r="R17">
        <f t="shared" si="1"/>
        <v>14</v>
      </c>
      <c r="S17" s="38" t="s">
        <v>102</v>
      </c>
      <c r="T17" s="38" t="s">
        <v>103</v>
      </c>
      <c r="U17" t="s">
        <v>0</v>
      </c>
    </row>
    <row r="18" spans="1:21" ht="15">
      <c r="A18">
        <f t="shared" si="0"/>
        <v>16</v>
      </c>
      <c r="B18" t="s">
        <v>52</v>
      </c>
      <c r="C18" t="s">
        <v>398</v>
      </c>
      <c r="D18" t="s">
        <v>278</v>
      </c>
      <c r="F18" t="s">
        <v>412</v>
      </c>
      <c r="G18" t="s">
        <v>294</v>
      </c>
      <c r="H18" t="s">
        <v>0</v>
      </c>
      <c r="J18" t="s">
        <v>412</v>
      </c>
      <c r="K18" t="s">
        <v>294</v>
      </c>
      <c r="L18" t="s">
        <v>0</v>
      </c>
      <c r="R18">
        <f t="shared" si="1"/>
        <v>15</v>
      </c>
      <c r="S18" s="38" t="s">
        <v>104</v>
      </c>
      <c r="T18" s="38" t="s">
        <v>18</v>
      </c>
      <c r="U18" t="s">
        <v>0</v>
      </c>
    </row>
    <row r="19" spans="1:21" ht="15">
      <c r="A19">
        <f t="shared" si="0"/>
        <v>17</v>
      </c>
      <c r="B19" t="s">
        <v>412</v>
      </c>
      <c r="C19" t="s">
        <v>381</v>
      </c>
      <c r="D19" t="s">
        <v>278</v>
      </c>
      <c r="F19" t="s">
        <v>412</v>
      </c>
      <c r="G19" t="s">
        <v>295</v>
      </c>
      <c r="H19" t="s">
        <v>0</v>
      </c>
      <c r="J19" t="s">
        <v>412</v>
      </c>
      <c r="K19" t="s">
        <v>295</v>
      </c>
      <c r="L19" t="s">
        <v>0</v>
      </c>
      <c r="R19">
        <f t="shared" si="1"/>
        <v>16</v>
      </c>
      <c r="S19" s="38" t="s">
        <v>105</v>
      </c>
      <c r="T19" s="38" t="s">
        <v>106</v>
      </c>
      <c r="U19" t="s">
        <v>0</v>
      </c>
    </row>
    <row r="20" spans="1:21" ht="15">
      <c r="A20">
        <f t="shared" si="0"/>
        <v>18</v>
      </c>
      <c r="B20" t="s">
        <v>412</v>
      </c>
      <c r="C20" t="s">
        <v>356</v>
      </c>
      <c r="D20" t="s">
        <v>2</v>
      </c>
      <c r="F20" t="s">
        <v>412</v>
      </c>
      <c r="G20" t="s">
        <v>296</v>
      </c>
      <c r="H20" t="s">
        <v>0</v>
      </c>
      <c r="J20" t="s">
        <v>412</v>
      </c>
      <c r="K20" t="s">
        <v>296</v>
      </c>
      <c r="L20" t="s">
        <v>0</v>
      </c>
      <c r="R20">
        <f t="shared" si="1"/>
        <v>17</v>
      </c>
      <c r="S20" s="38" t="s">
        <v>107</v>
      </c>
      <c r="T20" s="38" t="s">
        <v>108</v>
      </c>
      <c r="U20" t="s">
        <v>0</v>
      </c>
    </row>
    <row r="21" spans="1:21" ht="15">
      <c r="A21">
        <f t="shared" si="0"/>
        <v>19</v>
      </c>
      <c r="B21" t="s">
        <v>412</v>
      </c>
      <c r="C21" t="s">
        <v>357</v>
      </c>
      <c r="D21" t="s">
        <v>2</v>
      </c>
      <c r="F21" t="s">
        <v>412</v>
      </c>
      <c r="G21" t="s">
        <v>297</v>
      </c>
      <c r="H21" t="s">
        <v>0</v>
      </c>
      <c r="J21" t="s">
        <v>412</v>
      </c>
      <c r="K21" t="s">
        <v>297</v>
      </c>
      <c r="L21" t="s">
        <v>0</v>
      </c>
      <c r="R21">
        <f t="shared" si="1"/>
        <v>18</v>
      </c>
      <c r="S21" s="38" t="s">
        <v>109</v>
      </c>
      <c r="T21" s="38" t="s">
        <v>36</v>
      </c>
      <c r="U21" t="s">
        <v>0</v>
      </c>
    </row>
    <row r="22" spans="1:21" ht="15">
      <c r="A22">
        <f t="shared" si="0"/>
        <v>20</v>
      </c>
      <c r="B22" t="s">
        <v>412</v>
      </c>
      <c r="C22" t="s">
        <v>279</v>
      </c>
      <c r="D22" t="s">
        <v>0</v>
      </c>
      <c r="F22" t="s">
        <v>412</v>
      </c>
      <c r="G22" t="s">
        <v>298</v>
      </c>
      <c r="H22" t="s">
        <v>0</v>
      </c>
      <c r="J22" t="s">
        <v>412</v>
      </c>
      <c r="K22" t="s">
        <v>298</v>
      </c>
      <c r="L22" t="s">
        <v>0</v>
      </c>
      <c r="R22">
        <f t="shared" si="1"/>
        <v>19</v>
      </c>
      <c r="S22" s="38" t="s">
        <v>110</v>
      </c>
      <c r="T22" s="38" t="s">
        <v>14</v>
      </c>
      <c r="U22" t="s">
        <v>0</v>
      </c>
    </row>
    <row r="23" spans="1:21" ht="15">
      <c r="A23">
        <f t="shared" si="0"/>
        <v>21</v>
      </c>
      <c r="B23" t="s">
        <v>412</v>
      </c>
      <c r="C23" t="s">
        <v>280</v>
      </c>
      <c r="D23" t="s">
        <v>0</v>
      </c>
      <c r="F23" t="s">
        <v>412</v>
      </c>
      <c r="G23" t="s">
        <v>299</v>
      </c>
      <c r="H23" t="s">
        <v>0</v>
      </c>
      <c r="J23" t="s">
        <v>412</v>
      </c>
      <c r="K23" t="s">
        <v>299</v>
      </c>
      <c r="L23" t="s">
        <v>0</v>
      </c>
      <c r="R23">
        <f t="shared" si="1"/>
        <v>20</v>
      </c>
      <c r="S23" s="38" t="s">
        <v>111</v>
      </c>
      <c r="T23" s="38" t="s">
        <v>112</v>
      </c>
      <c r="U23" t="s">
        <v>0</v>
      </c>
    </row>
    <row r="24" spans="1:21" ht="15">
      <c r="A24">
        <f t="shared" si="0"/>
        <v>22</v>
      </c>
      <c r="B24" t="s">
        <v>412</v>
      </c>
      <c r="C24" t="s">
        <v>331</v>
      </c>
      <c r="D24" t="s">
        <v>1</v>
      </c>
      <c r="F24" t="s">
        <v>412</v>
      </c>
      <c r="G24" t="s">
        <v>300</v>
      </c>
      <c r="H24" t="s">
        <v>0</v>
      </c>
      <c r="J24" t="s">
        <v>412</v>
      </c>
      <c r="K24" t="s">
        <v>300</v>
      </c>
      <c r="L24" t="s">
        <v>0</v>
      </c>
      <c r="R24">
        <f t="shared" si="1"/>
        <v>21</v>
      </c>
      <c r="S24" s="38" t="s">
        <v>113</v>
      </c>
      <c r="T24" s="38" t="s">
        <v>114</v>
      </c>
      <c r="U24" t="s">
        <v>0</v>
      </c>
    </row>
    <row r="25" spans="1:21" ht="15">
      <c r="A25">
        <f t="shared" si="0"/>
        <v>23</v>
      </c>
      <c r="B25" t="s">
        <v>412</v>
      </c>
      <c r="C25" t="s">
        <v>281</v>
      </c>
      <c r="D25" t="s">
        <v>0</v>
      </c>
      <c r="F25" t="s">
        <v>412</v>
      </c>
      <c r="G25" t="s">
        <v>301</v>
      </c>
      <c r="H25" t="s">
        <v>0</v>
      </c>
      <c r="J25" t="s">
        <v>412</v>
      </c>
      <c r="K25" t="s">
        <v>301</v>
      </c>
      <c r="L25" t="s">
        <v>0</v>
      </c>
      <c r="R25">
        <f t="shared" si="1"/>
        <v>22</v>
      </c>
      <c r="S25" s="38" t="s">
        <v>115</v>
      </c>
      <c r="T25" s="38" t="s">
        <v>116</v>
      </c>
      <c r="U25" t="s">
        <v>0</v>
      </c>
    </row>
    <row r="26" spans="1:21" ht="15">
      <c r="A26">
        <f t="shared" si="0"/>
        <v>24</v>
      </c>
      <c r="B26" t="s">
        <v>412</v>
      </c>
      <c r="C26" t="s">
        <v>358</v>
      </c>
      <c r="D26" t="s">
        <v>2</v>
      </c>
      <c r="F26" t="s">
        <v>412</v>
      </c>
      <c r="G26" t="s">
        <v>302</v>
      </c>
      <c r="H26" t="s">
        <v>0</v>
      </c>
      <c r="J26" t="s">
        <v>412</v>
      </c>
      <c r="K26" t="s">
        <v>302</v>
      </c>
      <c r="L26" t="s">
        <v>0</v>
      </c>
      <c r="R26">
        <f t="shared" si="1"/>
        <v>23</v>
      </c>
      <c r="S26" s="38" t="s">
        <v>117</v>
      </c>
      <c r="T26" s="38" t="s">
        <v>33</v>
      </c>
      <c r="U26" t="s">
        <v>0</v>
      </c>
    </row>
    <row r="27" spans="1:21" ht="15">
      <c r="A27">
        <f t="shared" si="0"/>
        <v>25</v>
      </c>
      <c r="B27" t="s">
        <v>412</v>
      </c>
      <c r="C27" t="s">
        <v>282</v>
      </c>
      <c r="D27" t="s">
        <v>0</v>
      </c>
      <c r="F27" t="s">
        <v>412</v>
      </c>
      <c r="G27" t="s">
        <v>303</v>
      </c>
      <c r="H27" t="s">
        <v>0</v>
      </c>
      <c r="J27" t="s">
        <v>412</v>
      </c>
      <c r="K27" t="s">
        <v>303</v>
      </c>
      <c r="L27" t="s">
        <v>0</v>
      </c>
      <c r="R27">
        <f t="shared" si="1"/>
        <v>24</v>
      </c>
      <c r="S27" s="39" t="s">
        <v>118</v>
      </c>
      <c r="T27" s="39" t="s">
        <v>12</v>
      </c>
      <c r="U27" s="1" t="s">
        <v>0</v>
      </c>
    </row>
    <row r="28" spans="1:21" ht="12.75">
      <c r="A28">
        <f t="shared" si="0"/>
        <v>26</v>
      </c>
      <c r="B28" t="s">
        <v>412</v>
      </c>
      <c r="C28" t="s">
        <v>359</v>
      </c>
      <c r="D28" t="s">
        <v>2</v>
      </c>
      <c r="F28" t="s">
        <v>412</v>
      </c>
      <c r="G28" t="s">
        <v>304</v>
      </c>
      <c r="H28" t="s">
        <v>0</v>
      </c>
      <c r="J28" t="s">
        <v>412</v>
      </c>
      <c r="K28" t="s">
        <v>304</v>
      </c>
      <c r="L28" t="s">
        <v>0</v>
      </c>
      <c r="R28">
        <f t="shared" si="1"/>
        <v>25</v>
      </c>
      <c r="S28" s="1" t="s">
        <v>119</v>
      </c>
      <c r="T28" s="1" t="s">
        <v>120</v>
      </c>
      <c r="U28" s="1" t="s">
        <v>0</v>
      </c>
    </row>
    <row r="29" spans="1:21" ht="12.75">
      <c r="A29">
        <f t="shared" si="0"/>
        <v>27</v>
      </c>
      <c r="B29" t="s">
        <v>412</v>
      </c>
      <c r="C29" t="s">
        <v>283</v>
      </c>
      <c r="D29" t="s">
        <v>0</v>
      </c>
      <c r="F29" t="s">
        <v>412</v>
      </c>
      <c r="G29" t="s">
        <v>305</v>
      </c>
      <c r="H29" t="s">
        <v>13</v>
      </c>
      <c r="R29">
        <f t="shared" si="1"/>
        <v>26</v>
      </c>
      <c r="S29" s="1" t="s">
        <v>121</v>
      </c>
      <c r="T29" s="1" t="s">
        <v>122</v>
      </c>
      <c r="U29" s="1" t="s">
        <v>0</v>
      </c>
    </row>
    <row r="30" spans="1:21" ht="12.75">
      <c r="A30">
        <f t="shared" si="0"/>
        <v>28</v>
      </c>
      <c r="B30" t="s">
        <v>412</v>
      </c>
      <c r="C30" t="s">
        <v>382</v>
      </c>
      <c r="D30" t="s">
        <v>278</v>
      </c>
      <c r="F30" t="s">
        <v>412</v>
      </c>
      <c r="G30" t="s">
        <v>306</v>
      </c>
      <c r="H30" t="s">
        <v>13</v>
      </c>
      <c r="R30">
        <f t="shared" si="1"/>
        <v>27</v>
      </c>
      <c r="S30" t="s">
        <v>123</v>
      </c>
      <c r="T30" t="s">
        <v>124</v>
      </c>
      <c r="U30" t="s">
        <v>13</v>
      </c>
    </row>
    <row r="31" spans="1:21" ht="12.75">
      <c r="A31">
        <f t="shared" si="0"/>
        <v>29</v>
      </c>
      <c r="B31" t="s">
        <v>412</v>
      </c>
      <c r="C31" t="s">
        <v>308</v>
      </c>
      <c r="D31" t="s">
        <v>13</v>
      </c>
      <c r="F31" t="s">
        <v>412</v>
      </c>
      <c r="G31" t="s">
        <v>307</v>
      </c>
      <c r="H31" t="s">
        <v>13</v>
      </c>
      <c r="J31" t="s">
        <v>412</v>
      </c>
      <c r="K31" t="s">
        <v>305</v>
      </c>
      <c r="L31" t="s">
        <v>13</v>
      </c>
      <c r="R31">
        <f t="shared" si="1"/>
        <v>28</v>
      </c>
      <c r="S31" t="s">
        <v>125</v>
      </c>
      <c r="T31" t="s">
        <v>22</v>
      </c>
      <c r="U31" t="s">
        <v>13</v>
      </c>
    </row>
    <row r="32" spans="1:21" ht="12.75">
      <c r="A32">
        <f t="shared" si="0"/>
        <v>30</v>
      </c>
      <c r="B32" t="s">
        <v>412</v>
      </c>
      <c r="C32" t="s">
        <v>360</v>
      </c>
      <c r="D32" t="s">
        <v>2</v>
      </c>
      <c r="F32" t="s">
        <v>412</v>
      </c>
      <c r="G32" t="s">
        <v>308</v>
      </c>
      <c r="H32" t="s">
        <v>13</v>
      </c>
      <c r="J32" t="s">
        <v>412</v>
      </c>
      <c r="K32" t="s">
        <v>306</v>
      </c>
      <c r="L32" t="s">
        <v>13</v>
      </c>
      <c r="R32">
        <f t="shared" si="1"/>
        <v>29</v>
      </c>
      <c r="S32" t="s">
        <v>126</v>
      </c>
      <c r="T32" t="s">
        <v>127</v>
      </c>
      <c r="U32" t="s">
        <v>13</v>
      </c>
    </row>
    <row r="33" spans="1:21" ht="12.75">
      <c r="A33">
        <f t="shared" si="0"/>
        <v>31</v>
      </c>
      <c r="B33" t="s">
        <v>412</v>
      </c>
      <c r="C33" t="s">
        <v>361</v>
      </c>
      <c r="D33" t="s">
        <v>2</v>
      </c>
      <c r="F33" t="s">
        <v>412</v>
      </c>
      <c r="G33" t="s">
        <v>309</v>
      </c>
      <c r="H33" t="s">
        <v>13</v>
      </c>
      <c r="J33" t="s">
        <v>412</v>
      </c>
      <c r="K33" t="s">
        <v>307</v>
      </c>
      <c r="L33" t="s">
        <v>13</v>
      </c>
      <c r="R33">
        <f t="shared" si="1"/>
        <v>30</v>
      </c>
      <c r="S33" t="s">
        <v>128</v>
      </c>
      <c r="T33" t="s">
        <v>16</v>
      </c>
      <c r="U33" t="s">
        <v>13</v>
      </c>
    </row>
    <row r="34" spans="1:21" ht="12.75">
      <c r="A34">
        <f t="shared" si="0"/>
        <v>32</v>
      </c>
      <c r="B34" t="s">
        <v>412</v>
      </c>
      <c r="C34" t="s">
        <v>362</v>
      </c>
      <c r="D34" t="s">
        <v>2</v>
      </c>
      <c r="F34" t="s">
        <v>412</v>
      </c>
      <c r="G34" t="s">
        <v>310</v>
      </c>
      <c r="H34" t="s">
        <v>13</v>
      </c>
      <c r="J34" t="s">
        <v>412</v>
      </c>
      <c r="K34" t="s">
        <v>308</v>
      </c>
      <c r="L34" t="s">
        <v>13</v>
      </c>
      <c r="R34">
        <f t="shared" si="1"/>
        <v>31</v>
      </c>
      <c r="S34" t="s">
        <v>129</v>
      </c>
      <c r="T34" t="s">
        <v>10</v>
      </c>
      <c r="U34" s="7" t="s">
        <v>13</v>
      </c>
    </row>
    <row r="35" spans="1:21" ht="12.75">
      <c r="A35">
        <f t="shared" si="0"/>
        <v>33</v>
      </c>
      <c r="B35" t="s">
        <v>412</v>
      </c>
      <c r="C35" t="s">
        <v>309</v>
      </c>
      <c r="D35" t="s">
        <v>13</v>
      </c>
      <c r="F35" t="s">
        <v>412</v>
      </c>
      <c r="G35" t="s">
        <v>311</v>
      </c>
      <c r="H35" t="s">
        <v>13</v>
      </c>
      <c r="J35" t="s">
        <v>412</v>
      </c>
      <c r="K35" t="s">
        <v>309</v>
      </c>
      <c r="L35" t="s">
        <v>13</v>
      </c>
      <c r="R35">
        <f t="shared" si="1"/>
        <v>32</v>
      </c>
      <c r="S35" t="s">
        <v>130</v>
      </c>
      <c r="T35" t="s">
        <v>11</v>
      </c>
      <c r="U35" t="s">
        <v>13</v>
      </c>
    </row>
    <row r="36" spans="1:21" ht="12.75">
      <c r="A36">
        <f t="shared" si="0"/>
        <v>34</v>
      </c>
      <c r="B36" t="s">
        <v>412</v>
      </c>
      <c r="C36" t="s">
        <v>363</v>
      </c>
      <c r="D36" t="s">
        <v>2</v>
      </c>
      <c r="F36" t="s">
        <v>412</v>
      </c>
      <c r="G36" t="s">
        <v>312</v>
      </c>
      <c r="H36" t="s">
        <v>13</v>
      </c>
      <c r="J36" t="s">
        <v>412</v>
      </c>
      <c r="K36" t="s">
        <v>310</v>
      </c>
      <c r="L36" t="s">
        <v>13</v>
      </c>
      <c r="R36">
        <f t="shared" si="1"/>
        <v>33</v>
      </c>
      <c r="S36" t="s">
        <v>131</v>
      </c>
      <c r="T36" t="s">
        <v>132</v>
      </c>
      <c r="U36" t="s">
        <v>13</v>
      </c>
    </row>
    <row r="37" spans="1:21" ht="12.75">
      <c r="A37">
        <f t="shared" si="0"/>
        <v>35</v>
      </c>
      <c r="B37" t="s">
        <v>412</v>
      </c>
      <c r="C37" t="s">
        <v>284</v>
      </c>
      <c r="D37" t="s">
        <v>0</v>
      </c>
      <c r="F37" t="s">
        <v>412</v>
      </c>
      <c r="G37" t="s">
        <v>313</v>
      </c>
      <c r="H37" t="s">
        <v>13</v>
      </c>
      <c r="J37" t="s">
        <v>412</v>
      </c>
      <c r="K37" t="s">
        <v>311</v>
      </c>
      <c r="L37" t="s">
        <v>13</v>
      </c>
      <c r="R37">
        <f t="shared" si="1"/>
        <v>34</v>
      </c>
      <c r="S37" t="s">
        <v>133</v>
      </c>
      <c r="T37" t="s">
        <v>134</v>
      </c>
      <c r="U37" t="s">
        <v>13</v>
      </c>
    </row>
    <row r="38" spans="1:21" ht="12.75">
      <c r="A38">
        <f t="shared" si="0"/>
        <v>36</v>
      </c>
      <c r="B38" t="s">
        <v>412</v>
      </c>
      <c r="C38" t="s">
        <v>310</v>
      </c>
      <c r="D38" t="s">
        <v>13</v>
      </c>
      <c r="F38" t="s">
        <v>412</v>
      </c>
      <c r="G38" t="s">
        <v>314</v>
      </c>
      <c r="H38" t="s">
        <v>13</v>
      </c>
      <c r="J38" t="s">
        <v>412</v>
      </c>
      <c r="K38" t="s">
        <v>312</v>
      </c>
      <c r="L38" t="s">
        <v>13</v>
      </c>
      <c r="R38">
        <f t="shared" si="1"/>
        <v>35</v>
      </c>
      <c r="S38" t="s">
        <v>135</v>
      </c>
      <c r="T38" t="s">
        <v>136</v>
      </c>
      <c r="U38" t="s">
        <v>13</v>
      </c>
    </row>
    <row r="39" spans="1:21" ht="12.75">
      <c r="A39">
        <f t="shared" si="0"/>
        <v>37</v>
      </c>
      <c r="B39" t="s">
        <v>412</v>
      </c>
      <c r="C39" t="s">
        <v>364</v>
      </c>
      <c r="D39" t="s">
        <v>2</v>
      </c>
      <c r="F39" t="s">
        <v>412</v>
      </c>
      <c r="G39" t="s">
        <v>315</v>
      </c>
      <c r="H39" t="s">
        <v>13</v>
      </c>
      <c r="J39" t="s">
        <v>412</v>
      </c>
      <c r="K39" t="s">
        <v>313</v>
      </c>
      <c r="L39" t="s">
        <v>13</v>
      </c>
      <c r="R39">
        <f t="shared" si="1"/>
        <v>36</v>
      </c>
      <c r="S39" t="s">
        <v>137</v>
      </c>
      <c r="T39" t="s">
        <v>23</v>
      </c>
      <c r="U39" t="s">
        <v>13</v>
      </c>
    </row>
    <row r="40" spans="1:21" ht="12.75">
      <c r="A40">
        <f t="shared" si="0"/>
        <v>38</v>
      </c>
      <c r="B40" t="s">
        <v>412</v>
      </c>
      <c r="C40" t="s">
        <v>332</v>
      </c>
      <c r="D40" t="s">
        <v>1</v>
      </c>
      <c r="F40" t="s">
        <v>412</v>
      </c>
      <c r="G40" t="s">
        <v>316</v>
      </c>
      <c r="H40" t="s">
        <v>13</v>
      </c>
      <c r="J40" t="s">
        <v>412</v>
      </c>
      <c r="K40" t="s">
        <v>314</v>
      </c>
      <c r="L40" t="s">
        <v>13</v>
      </c>
      <c r="R40">
        <f t="shared" si="1"/>
        <v>37</v>
      </c>
      <c r="S40" t="s">
        <v>138</v>
      </c>
      <c r="T40" t="s">
        <v>139</v>
      </c>
      <c r="U40" t="s">
        <v>13</v>
      </c>
    </row>
    <row r="41" spans="1:21" ht="12.75">
      <c r="A41">
        <f t="shared" si="0"/>
        <v>39</v>
      </c>
      <c r="B41" t="s">
        <v>412</v>
      </c>
      <c r="C41" t="s">
        <v>384</v>
      </c>
      <c r="D41" t="s">
        <v>278</v>
      </c>
      <c r="F41" t="s">
        <v>412</v>
      </c>
      <c r="G41" t="s">
        <v>317</v>
      </c>
      <c r="H41" t="s">
        <v>13</v>
      </c>
      <c r="J41" t="s">
        <v>412</v>
      </c>
      <c r="K41" t="s">
        <v>315</v>
      </c>
      <c r="L41" t="s">
        <v>13</v>
      </c>
      <c r="R41">
        <f t="shared" si="1"/>
        <v>38</v>
      </c>
      <c r="S41" t="s">
        <v>140</v>
      </c>
      <c r="T41" t="s">
        <v>141</v>
      </c>
      <c r="U41" t="s">
        <v>13</v>
      </c>
    </row>
    <row r="42" spans="1:21" ht="12.75">
      <c r="A42">
        <f t="shared" si="0"/>
        <v>40</v>
      </c>
      <c r="B42" t="s">
        <v>412</v>
      </c>
      <c r="C42" t="s">
        <v>311</v>
      </c>
      <c r="D42" t="s">
        <v>13</v>
      </c>
      <c r="F42" t="s">
        <v>417</v>
      </c>
      <c r="G42" t="s">
        <v>405</v>
      </c>
      <c r="H42" t="s">
        <v>13</v>
      </c>
      <c r="J42" t="s">
        <v>412</v>
      </c>
      <c r="K42" t="s">
        <v>316</v>
      </c>
      <c r="L42" t="s">
        <v>13</v>
      </c>
      <c r="R42">
        <f t="shared" si="1"/>
        <v>39</v>
      </c>
      <c r="S42" t="s">
        <v>142</v>
      </c>
      <c r="T42" t="s">
        <v>143</v>
      </c>
      <c r="U42" t="s">
        <v>13</v>
      </c>
    </row>
    <row r="43" spans="1:21" ht="12.75">
      <c r="A43">
        <f t="shared" si="0"/>
        <v>41</v>
      </c>
      <c r="B43" t="s">
        <v>412</v>
      </c>
      <c r="C43" t="s">
        <v>365</v>
      </c>
      <c r="D43" t="s">
        <v>2</v>
      </c>
      <c r="F43" t="s">
        <v>412</v>
      </c>
      <c r="G43" t="s">
        <v>409</v>
      </c>
      <c r="H43" t="s">
        <v>13</v>
      </c>
      <c r="J43" t="s">
        <v>412</v>
      </c>
      <c r="K43" t="s">
        <v>317</v>
      </c>
      <c r="L43" t="s">
        <v>13</v>
      </c>
      <c r="R43">
        <f t="shared" si="1"/>
        <v>40</v>
      </c>
      <c r="S43" t="s">
        <v>144</v>
      </c>
      <c r="T43" t="s">
        <v>96</v>
      </c>
      <c r="U43" t="s">
        <v>13</v>
      </c>
    </row>
    <row r="44" spans="1:21" ht="12.75">
      <c r="A44">
        <f t="shared" si="0"/>
        <v>42</v>
      </c>
      <c r="B44" t="s">
        <v>412</v>
      </c>
      <c r="C44" t="s">
        <v>312</v>
      </c>
      <c r="D44" t="s">
        <v>13</v>
      </c>
      <c r="F44" t="s">
        <v>412</v>
      </c>
      <c r="G44" t="s">
        <v>318</v>
      </c>
      <c r="H44" t="s">
        <v>13</v>
      </c>
      <c r="J44" t="s">
        <v>417</v>
      </c>
      <c r="K44" t="s">
        <v>405</v>
      </c>
      <c r="L44" t="s">
        <v>13</v>
      </c>
      <c r="R44">
        <f t="shared" si="1"/>
        <v>41</v>
      </c>
      <c r="S44" t="s">
        <v>145</v>
      </c>
      <c r="T44" t="s">
        <v>146</v>
      </c>
      <c r="U44" t="s">
        <v>13</v>
      </c>
    </row>
    <row r="45" spans="1:21" ht="12.75">
      <c r="A45">
        <f t="shared" si="0"/>
        <v>43</v>
      </c>
      <c r="B45" t="s">
        <v>417</v>
      </c>
      <c r="C45" t="s">
        <v>403</v>
      </c>
      <c r="D45" t="s">
        <v>2</v>
      </c>
      <c r="F45" t="s">
        <v>412</v>
      </c>
      <c r="G45" t="s">
        <v>319</v>
      </c>
      <c r="H45" t="s">
        <v>13</v>
      </c>
      <c r="J45" t="s">
        <v>412</v>
      </c>
      <c r="K45" t="s">
        <v>409</v>
      </c>
      <c r="L45" t="s">
        <v>13</v>
      </c>
      <c r="R45">
        <f t="shared" si="1"/>
        <v>42</v>
      </c>
      <c r="S45" t="s">
        <v>147</v>
      </c>
      <c r="T45" t="s">
        <v>29</v>
      </c>
      <c r="U45" t="s">
        <v>13</v>
      </c>
    </row>
    <row r="46" spans="1:21" ht="12.75">
      <c r="A46">
        <f t="shared" si="0"/>
        <v>44</v>
      </c>
      <c r="B46" t="s">
        <v>412</v>
      </c>
      <c r="C46" t="s">
        <v>366</v>
      </c>
      <c r="D46" t="s">
        <v>2</v>
      </c>
      <c r="F46" t="s">
        <v>412</v>
      </c>
      <c r="G46" t="s">
        <v>320</v>
      </c>
      <c r="H46" t="s">
        <v>13</v>
      </c>
      <c r="J46" t="s">
        <v>412</v>
      </c>
      <c r="K46" t="s">
        <v>318</v>
      </c>
      <c r="L46" t="s">
        <v>13</v>
      </c>
      <c r="R46">
        <f t="shared" si="1"/>
        <v>43</v>
      </c>
      <c r="S46" t="s">
        <v>148</v>
      </c>
      <c r="T46" t="s">
        <v>149</v>
      </c>
      <c r="U46" t="s">
        <v>13</v>
      </c>
    </row>
    <row r="47" spans="1:21" ht="12.75">
      <c r="A47">
        <f t="shared" si="0"/>
        <v>45</v>
      </c>
      <c r="B47" t="s">
        <v>412</v>
      </c>
      <c r="C47" t="s">
        <v>333</v>
      </c>
      <c r="D47" t="s">
        <v>1</v>
      </c>
      <c r="F47" t="s">
        <v>412</v>
      </c>
      <c r="G47" t="s">
        <v>321</v>
      </c>
      <c r="H47" t="s">
        <v>13</v>
      </c>
      <c r="J47" t="s">
        <v>412</v>
      </c>
      <c r="K47" t="s">
        <v>319</v>
      </c>
      <c r="L47" t="s">
        <v>13</v>
      </c>
      <c r="R47">
        <f t="shared" si="1"/>
        <v>44</v>
      </c>
      <c r="S47" t="s">
        <v>150</v>
      </c>
      <c r="T47" t="s">
        <v>11</v>
      </c>
      <c r="U47" t="s">
        <v>13</v>
      </c>
    </row>
    <row r="48" spans="1:21" ht="12.75">
      <c r="A48">
        <f t="shared" si="0"/>
        <v>46</v>
      </c>
      <c r="B48" t="s">
        <v>412</v>
      </c>
      <c r="C48" t="s">
        <v>334</v>
      </c>
      <c r="D48" t="s">
        <v>1</v>
      </c>
      <c r="F48" t="s">
        <v>412</v>
      </c>
      <c r="G48" t="s">
        <v>322</v>
      </c>
      <c r="H48" t="s">
        <v>13</v>
      </c>
      <c r="J48" t="s">
        <v>412</v>
      </c>
      <c r="K48" t="s">
        <v>320</v>
      </c>
      <c r="L48" t="s">
        <v>13</v>
      </c>
      <c r="R48">
        <f t="shared" si="1"/>
        <v>45</v>
      </c>
      <c r="S48" t="s">
        <v>151</v>
      </c>
      <c r="T48" t="s">
        <v>152</v>
      </c>
      <c r="U48" t="s">
        <v>13</v>
      </c>
    </row>
    <row r="49" spans="1:21" ht="12.75">
      <c r="A49">
        <f t="shared" si="0"/>
        <v>47</v>
      </c>
      <c r="B49" t="s">
        <v>412</v>
      </c>
      <c r="C49" t="s">
        <v>367</v>
      </c>
      <c r="D49" t="s">
        <v>2</v>
      </c>
      <c r="F49" t="s">
        <v>412</v>
      </c>
      <c r="G49" t="s">
        <v>323</v>
      </c>
      <c r="H49" t="s">
        <v>13</v>
      </c>
      <c r="J49" t="s">
        <v>412</v>
      </c>
      <c r="K49" t="s">
        <v>321</v>
      </c>
      <c r="L49" t="s">
        <v>13</v>
      </c>
      <c r="R49">
        <f t="shared" si="1"/>
        <v>46</v>
      </c>
      <c r="S49" t="s">
        <v>153</v>
      </c>
      <c r="T49" t="s">
        <v>106</v>
      </c>
      <c r="U49" t="s">
        <v>13</v>
      </c>
    </row>
    <row r="50" spans="1:21" ht="12.75">
      <c r="A50">
        <f t="shared" si="0"/>
        <v>48</v>
      </c>
      <c r="B50" t="s">
        <v>412</v>
      </c>
      <c r="C50" t="s">
        <v>368</v>
      </c>
      <c r="D50" t="s">
        <v>2</v>
      </c>
      <c r="F50" t="s">
        <v>412</v>
      </c>
      <c r="G50" t="s">
        <v>324</v>
      </c>
      <c r="H50" t="s">
        <v>13</v>
      </c>
      <c r="J50" t="s">
        <v>412</v>
      </c>
      <c r="K50" t="s">
        <v>322</v>
      </c>
      <c r="L50" t="s">
        <v>13</v>
      </c>
      <c r="R50">
        <f t="shared" si="1"/>
        <v>47</v>
      </c>
      <c r="S50" t="s">
        <v>154</v>
      </c>
      <c r="T50" t="s">
        <v>61</v>
      </c>
      <c r="U50" t="s">
        <v>13</v>
      </c>
    </row>
    <row r="51" spans="1:21" ht="12.75">
      <c r="A51">
        <f t="shared" si="0"/>
        <v>49</v>
      </c>
      <c r="B51" t="s">
        <v>412</v>
      </c>
      <c r="C51" t="s">
        <v>285</v>
      </c>
      <c r="D51" t="s">
        <v>0</v>
      </c>
      <c r="F51" t="s">
        <v>417</v>
      </c>
      <c r="G51" t="s">
        <v>406</v>
      </c>
      <c r="H51" t="s">
        <v>13</v>
      </c>
      <c r="J51" t="s">
        <v>412</v>
      </c>
      <c r="K51" t="s">
        <v>323</v>
      </c>
      <c r="L51" t="s">
        <v>13</v>
      </c>
      <c r="R51">
        <f t="shared" si="1"/>
        <v>48</v>
      </c>
      <c r="S51" t="s">
        <v>155</v>
      </c>
      <c r="T51" t="s">
        <v>156</v>
      </c>
      <c r="U51" t="s">
        <v>13</v>
      </c>
    </row>
    <row r="52" spans="1:21" ht="12.75">
      <c r="A52">
        <f t="shared" si="0"/>
        <v>50</v>
      </c>
      <c r="B52" t="s">
        <v>412</v>
      </c>
      <c r="C52" t="s">
        <v>335</v>
      </c>
      <c r="D52" t="s">
        <v>1</v>
      </c>
      <c r="F52" t="s">
        <v>412</v>
      </c>
      <c r="G52" t="s">
        <v>325</v>
      </c>
      <c r="H52" t="s">
        <v>13</v>
      </c>
      <c r="J52" t="s">
        <v>412</v>
      </c>
      <c r="K52" t="s">
        <v>324</v>
      </c>
      <c r="L52" t="s">
        <v>13</v>
      </c>
      <c r="R52">
        <f t="shared" si="1"/>
        <v>49</v>
      </c>
      <c r="S52" t="s">
        <v>157</v>
      </c>
      <c r="T52" t="s">
        <v>158</v>
      </c>
      <c r="U52" t="s">
        <v>13</v>
      </c>
    </row>
    <row r="53" spans="1:21" ht="12.75">
      <c r="A53">
        <f t="shared" si="0"/>
        <v>51</v>
      </c>
      <c r="B53" t="s">
        <v>412</v>
      </c>
      <c r="C53" t="s">
        <v>336</v>
      </c>
      <c r="D53" t="s">
        <v>1</v>
      </c>
      <c r="F53" t="s">
        <v>412</v>
      </c>
      <c r="G53" t="s">
        <v>326</v>
      </c>
      <c r="H53" t="s">
        <v>13</v>
      </c>
      <c r="J53" t="s">
        <v>417</v>
      </c>
      <c r="K53" t="s">
        <v>406</v>
      </c>
      <c r="L53" t="s">
        <v>13</v>
      </c>
      <c r="R53">
        <f t="shared" si="1"/>
        <v>50</v>
      </c>
      <c r="S53" t="s">
        <v>159</v>
      </c>
      <c r="T53" t="s">
        <v>160</v>
      </c>
      <c r="U53" t="s">
        <v>13</v>
      </c>
    </row>
    <row r="54" spans="1:21" ht="12.75">
      <c r="A54">
        <f t="shared" si="0"/>
        <v>52</v>
      </c>
      <c r="B54" t="s">
        <v>412</v>
      </c>
      <c r="C54" t="s">
        <v>313</v>
      </c>
      <c r="D54" t="s">
        <v>13</v>
      </c>
      <c r="F54" t="s">
        <v>412</v>
      </c>
      <c r="G54" t="s">
        <v>327</v>
      </c>
      <c r="H54" t="s">
        <v>1</v>
      </c>
      <c r="J54" t="s">
        <v>412</v>
      </c>
      <c r="K54" t="s">
        <v>325</v>
      </c>
      <c r="L54" t="s">
        <v>13</v>
      </c>
      <c r="R54">
        <f t="shared" si="1"/>
        <v>51</v>
      </c>
      <c r="S54" t="s">
        <v>161</v>
      </c>
      <c r="T54" t="s">
        <v>7</v>
      </c>
      <c r="U54" t="s">
        <v>13</v>
      </c>
    </row>
    <row r="55" spans="1:21" ht="12.75">
      <c r="A55">
        <f t="shared" si="0"/>
        <v>53</v>
      </c>
      <c r="B55" t="s">
        <v>412</v>
      </c>
      <c r="C55" t="s">
        <v>286</v>
      </c>
      <c r="D55" t="s">
        <v>0</v>
      </c>
      <c r="F55" t="s">
        <v>412</v>
      </c>
      <c r="G55" t="s">
        <v>328</v>
      </c>
      <c r="H55" t="s">
        <v>1</v>
      </c>
      <c r="J55" t="s">
        <v>412</v>
      </c>
      <c r="K55" t="s">
        <v>326</v>
      </c>
      <c r="L55" t="s">
        <v>13</v>
      </c>
      <c r="R55">
        <f t="shared" si="1"/>
        <v>52</v>
      </c>
      <c r="S55" t="s">
        <v>162</v>
      </c>
      <c r="T55" t="s">
        <v>106</v>
      </c>
      <c r="U55" t="s">
        <v>1</v>
      </c>
    </row>
    <row r="56" spans="1:21" ht="12.75">
      <c r="A56">
        <f t="shared" si="0"/>
        <v>54</v>
      </c>
      <c r="B56" t="s">
        <v>412</v>
      </c>
      <c r="C56" t="s">
        <v>314</v>
      </c>
      <c r="D56" t="s">
        <v>13</v>
      </c>
      <c r="F56" t="s">
        <v>412</v>
      </c>
      <c r="G56" t="s">
        <v>329</v>
      </c>
      <c r="H56" t="s">
        <v>1</v>
      </c>
      <c r="R56">
        <f t="shared" si="1"/>
        <v>53</v>
      </c>
      <c r="S56" t="s">
        <v>163</v>
      </c>
      <c r="T56" t="s">
        <v>164</v>
      </c>
      <c r="U56" t="s">
        <v>1</v>
      </c>
    </row>
    <row r="57" spans="1:21" ht="12.75">
      <c r="A57">
        <f t="shared" si="0"/>
        <v>55</v>
      </c>
      <c r="B57" t="s">
        <v>412</v>
      </c>
      <c r="C57" t="s">
        <v>287</v>
      </c>
      <c r="D57" t="s">
        <v>0</v>
      </c>
      <c r="F57" t="s">
        <v>412</v>
      </c>
      <c r="G57" t="s">
        <v>330</v>
      </c>
      <c r="H57" t="s">
        <v>1</v>
      </c>
      <c r="R57">
        <f t="shared" si="1"/>
        <v>54</v>
      </c>
      <c r="S57" t="s">
        <v>163</v>
      </c>
      <c r="T57" t="s">
        <v>20</v>
      </c>
      <c r="U57" t="s">
        <v>1</v>
      </c>
    </row>
    <row r="58" spans="1:21" ht="12.75">
      <c r="A58">
        <f t="shared" si="0"/>
        <v>56</v>
      </c>
      <c r="B58" t="s">
        <v>412</v>
      </c>
      <c r="C58" t="s">
        <v>288</v>
      </c>
      <c r="D58" t="s">
        <v>0</v>
      </c>
      <c r="F58" t="s">
        <v>412</v>
      </c>
      <c r="G58" t="s">
        <v>331</v>
      </c>
      <c r="H58" t="s">
        <v>1</v>
      </c>
      <c r="J58" t="s">
        <v>412</v>
      </c>
      <c r="K58" t="s">
        <v>327</v>
      </c>
      <c r="L58" t="s">
        <v>1</v>
      </c>
      <c r="R58">
        <f t="shared" si="1"/>
        <v>55</v>
      </c>
      <c r="S58" t="s">
        <v>165</v>
      </c>
      <c r="T58" t="s">
        <v>9</v>
      </c>
      <c r="U58" t="s">
        <v>1</v>
      </c>
    </row>
    <row r="59" spans="1:21" ht="12.75">
      <c r="A59">
        <f t="shared" si="0"/>
        <v>57</v>
      </c>
      <c r="B59" t="s">
        <v>412</v>
      </c>
      <c r="C59" t="s">
        <v>337</v>
      </c>
      <c r="D59" t="s">
        <v>1</v>
      </c>
      <c r="F59" t="s">
        <v>412</v>
      </c>
      <c r="G59" t="s">
        <v>332</v>
      </c>
      <c r="H59" t="s">
        <v>1</v>
      </c>
      <c r="J59" t="s">
        <v>412</v>
      </c>
      <c r="K59" t="s">
        <v>328</v>
      </c>
      <c r="L59" t="s">
        <v>1</v>
      </c>
      <c r="R59">
        <f t="shared" si="1"/>
        <v>56</v>
      </c>
      <c r="S59" t="s">
        <v>166</v>
      </c>
      <c r="T59" t="s">
        <v>167</v>
      </c>
      <c r="U59" t="s">
        <v>1</v>
      </c>
    </row>
    <row r="60" spans="1:21" ht="12.75">
      <c r="A60">
        <f t="shared" si="0"/>
        <v>58</v>
      </c>
      <c r="B60" t="s">
        <v>412</v>
      </c>
      <c r="C60" t="s">
        <v>315</v>
      </c>
      <c r="D60" t="s">
        <v>13</v>
      </c>
      <c r="F60" t="s">
        <v>412</v>
      </c>
      <c r="G60" t="s">
        <v>333</v>
      </c>
      <c r="H60" t="s">
        <v>1</v>
      </c>
      <c r="J60" t="s">
        <v>412</v>
      </c>
      <c r="K60" t="s">
        <v>329</v>
      </c>
      <c r="L60" t="s">
        <v>1</v>
      </c>
      <c r="R60">
        <f t="shared" si="1"/>
        <v>57</v>
      </c>
      <c r="S60" t="s">
        <v>168</v>
      </c>
      <c r="T60" t="s">
        <v>169</v>
      </c>
      <c r="U60" t="s">
        <v>1</v>
      </c>
    </row>
    <row r="61" spans="1:21" ht="12.75">
      <c r="A61">
        <f t="shared" si="0"/>
        <v>59</v>
      </c>
      <c r="B61" t="s">
        <v>412</v>
      </c>
      <c r="C61" t="s">
        <v>385</v>
      </c>
      <c r="D61" t="s">
        <v>278</v>
      </c>
      <c r="F61" t="s">
        <v>412</v>
      </c>
      <c r="G61" t="s">
        <v>334</v>
      </c>
      <c r="H61" t="s">
        <v>1</v>
      </c>
      <c r="J61" t="s">
        <v>412</v>
      </c>
      <c r="K61" t="s">
        <v>330</v>
      </c>
      <c r="L61" t="s">
        <v>1</v>
      </c>
      <c r="R61">
        <f t="shared" si="1"/>
        <v>58</v>
      </c>
      <c r="S61" t="s">
        <v>170</v>
      </c>
      <c r="T61" t="s">
        <v>171</v>
      </c>
      <c r="U61" t="s">
        <v>1</v>
      </c>
    </row>
    <row r="62" spans="1:21" ht="12.75">
      <c r="A62">
        <f t="shared" si="0"/>
        <v>60</v>
      </c>
      <c r="B62" t="s">
        <v>412</v>
      </c>
      <c r="C62" t="s">
        <v>338</v>
      </c>
      <c r="D62" t="s">
        <v>1</v>
      </c>
      <c r="F62" t="s">
        <v>412</v>
      </c>
      <c r="G62" t="s">
        <v>335</v>
      </c>
      <c r="H62" t="s">
        <v>1</v>
      </c>
      <c r="J62" t="s">
        <v>412</v>
      </c>
      <c r="K62" t="s">
        <v>331</v>
      </c>
      <c r="L62" t="s">
        <v>1</v>
      </c>
      <c r="R62">
        <f t="shared" si="1"/>
        <v>59</v>
      </c>
      <c r="S62" t="s">
        <v>172</v>
      </c>
      <c r="T62" t="s">
        <v>173</v>
      </c>
      <c r="U62" t="s">
        <v>1</v>
      </c>
    </row>
    <row r="63" spans="1:21" ht="12.75">
      <c r="A63">
        <f t="shared" si="0"/>
        <v>61</v>
      </c>
      <c r="B63" t="s">
        <v>412</v>
      </c>
      <c r="C63" t="s">
        <v>339</v>
      </c>
      <c r="D63" t="s">
        <v>1</v>
      </c>
      <c r="F63" t="s">
        <v>412</v>
      </c>
      <c r="G63" t="s">
        <v>336</v>
      </c>
      <c r="H63" t="s">
        <v>1</v>
      </c>
      <c r="J63" t="s">
        <v>412</v>
      </c>
      <c r="K63" t="s">
        <v>332</v>
      </c>
      <c r="L63" t="s">
        <v>1</v>
      </c>
      <c r="R63">
        <f t="shared" si="1"/>
        <v>60</v>
      </c>
      <c r="S63" t="s">
        <v>174</v>
      </c>
      <c r="T63" t="s">
        <v>32</v>
      </c>
      <c r="U63" t="s">
        <v>1</v>
      </c>
    </row>
    <row r="64" spans="1:21" ht="12.75">
      <c r="A64">
        <f t="shared" si="0"/>
        <v>62</v>
      </c>
      <c r="B64" t="s">
        <v>412</v>
      </c>
      <c r="C64" t="s">
        <v>369</v>
      </c>
      <c r="D64" t="s">
        <v>2</v>
      </c>
      <c r="F64" t="s">
        <v>412</v>
      </c>
      <c r="G64" t="s">
        <v>337</v>
      </c>
      <c r="H64" t="s">
        <v>1</v>
      </c>
      <c r="J64" t="s">
        <v>412</v>
      </c>
      <c r="K64" t="s">
        <v>333</v>
      </c>
      <c r="L64" t="s">
        <v>1</v>
      </c>
      <c r="R64">
        <f t="shared" si="1"/>
        <v>61</v>
      </c>
      <c r="S64" t="s">
        <v>175</v>
      </c>
      <c r="T64" t="s">
        <v>176</v>
      </c>
      <c r="U64" t="s">
        <v>1</v>
      </c>
    </row>
    <row r="65" spans="1:21" ht="12.75">
      <c r="A65">
        <f t="shared" si="0"/>
        <v>63</v>
      </c>
      <c r="B65" t="s">
        <v>412</v>
      </c>
      <c r="C65" t="s">
        <v>289</v>
      </c>
      <c r="D65" t="s">
        <v>0</v>
      </c>
      <c r="F65" t="s">
        <v>412</v>
      </c>
      <c r="G65" t="s">
        <v>338</v>
      </c>
      <c r="H65" t="s">
        <v>1</v>
      </c>
      <c r="J65" t="s">
        <v>412</v>
      </c>
      <c r="K65" t="s">
        <v>334</v>
      </c>
      <c r="L65" t="s">
        <v>1</v>
      </c>
      <c r="R65">
        <f t="shared" si="1"/>
        <v>62</v>
      </c>
      <c r="S65" t="s">
        <v>177</v>
      </c>
      <c r="T65" t="s">
        <v>90</v>
      </c>
      <c r="U65" t="s">
        <v>1</v>
      </c>
    </row>
    <row r="66" spans="1:21" ht="12.75">
      <c r="A66">
        <f t="shared" si="0"/>
        <v>64</v>
      </c>
      <c r="B66" t="s">
        <v>412</v>
      </c>
      <c r="C66" t="s">
        <v>340</v>
      </c>
      <c r="D66" t="s">
        <v>1</v>
      </c>
      <c r="F66" t="s">
        <v>412</v>
      </c>
      <c r="G66" t="s">
        <v>339</v>
      </c>
      <c r="H66" t="s">
        <v>1</v>
      </c>
      <c r="J66" t="s">
        <v>412</v>
      </c>
      <c r="K66" t="s">
        <v>335</v>
      </c>
      <c r="L66" t="s">
        <v>1</v>
      </c>
      <c r="R66">
        <f t="shared" si="1"/>
        <v>63</v>
      </c>
      <c r="S66" t="s">
        <v>178</v>
      </c>
      <c r="T66" t="s">
        <v>179</v>
      </c>
      <c r="U66" t="s">
        <v>1</v>
      </c>
    </row>
    <row r="67" spans="1:21" ht="12.75">
      <c r="A67">
        <f t="shared" si="0"/>
        <v>65</v>
      </c>
      <c r="B67" t="s">
        <v>412</v>
      </c>
      <c r="C67" t="s">
        <v>290</v>
      </c>
      <c r="D67" t="s">
        <v>0</v>
      </c>
      <c r="F67" t="s">
        <v>412</v>
      </c>
      <c r="G67" t="s">
        <v>340</v>
      </c>
      <c r="H67" t="s">
        <v>1</v>
      </c>
      <c r="J67" t="s">
        <v>412</v>
      </c>
      <c r="K67" t="s">
        <v>336</v>
      </c>
      <c r="L67" t="s">
        <v>1</v>
      </c>
      <c r="R67">
        <f t="shared" si="1"/>
        <v>64</v>
      </c>
      <c r="S67" t="s">
        <v>180</v>
      </c>
      <c r="T67" t="s">
        <v>181</v>
      </c>
      <c r="U67" t="s">
        <v>1</v>
      </c>
    </row>
    <row r="68" spans="1:21" ht="12.75">
      <c r="A68">
        <f t="shared" si="0"/>
        <v>66</v>
      </c>
      <c r="B68" t="s">
        <v>412</v>
      </c>
      <c r="C68" t="s">
        <v>316</v>
      </c>
      <c r="D68" t="s">
        <v>13</v>
      </c>
      <c r="F68" t="s">
        <v>412</v>
      </c>
      <c r="G68" t="s">
        <v>341</v>
      </c>
      <c r="H68" t="s">
        <v>1</v>
      </c>
      <c r="J68" t="s">
        <v>412</v>
      </c>
      <c r="K68" t="s">
        <v>337</v>
      </c>
      <c r="L68" t="s">
        <v>1</v>
      </c>
      <c r="R68">
        <f t="shared" si="1"/>
        <v>65</v>
      </c>
      <c r="S68" t="s">
        <v>30</v>
      </c>
      <c r="T68" t="s">
        <v>4</v>
      </c>
      <c r="U68" t="s">
        <v>1</v>
      </c>
    </row>
    <row r="69" spans="1:21" ht="12.75">
      <c r="A69">
        <f aca="true" t="shared" si="2" ref="A69:A132">A68+1</f>
        <v>67</v>
      </c>
      <c r="B69" t="s">
        <v>412</v>
      </c>
      <c r="C69" t="s">
        <v>370</v>
      </c>
      <c r="D69" t="s">
        <v>2</v>
      </c>
      <c r="F69" t="s">
        <v>412</v>
      </c>
      <c r="G69" t="s">
        <v>342</v>
      </c>
      <c r="H69" t="s">
        <v>1</v>
      </c>
      <c r="J69" t="s">
        <v>412</v>
      </c>
      <c r="K69" t="s">
        <v>338</v>
      </c>
      <c r="L69" t="s">
        <v>1</v>
      </c>
      <c r="R69">
        <f t="shared" si="1"/>
        <v>66</v>
      </c>
      <c r="S69" t="s">
        <v>182</v>
      </c>
      <c r="T69" t="s">
        <v>6</v>
      </c>
      <c r="U69" t="s">
        <v>1</v>
      </c>
    </row>
    <row r="70" spans="1:21" ht="12.75">
      <c r="A70">
        <f t="shared" si="2"/>
        <v>68</v>
      </c>
      <c r="B70" t="s">
        <v>412</v>
      </c>
      <c r="C70" t="s">
        <v>371</v>
      </c>
      <c r="D70" t="s">
        <v>2</v>
      </c>
      <c r="F70" t="s">
        <v>412</v>
      </c>
      <c r="G70" t="s">
        <v>343</v>
      </c>
      <c r="H70" t="s">
        <v>1</v>
      </c>
      <c r="J70" t="s">
        <v>412</v>
      </c>
      <c r="K70" t="s">
        <v>339</v>
      </c>
      <c r="L70" t="s">
        <v>1</v>
      </c>
      <c r="R70">
        <f aca="true" t="shared" si="3" ref="R70:R131">R69+1</f>
        <v>67</v>
      </c>
      <c r="S70" t="s">
        <v>183</v>
      </c>
      <c r="T70" t="s">
        <v>184</v>
      </c>
      <c r="U70" t="s">
        <v>1</v>
      </c>
    </row>
    <row r="71" spans="1:21" ht="12.75">
      <c r="A71">
        <f t="shared" si="2"/>
        <v>69</v>
      </c>
      <c r="B71" t="s">
        <v>52</v>
      </c>
      <c r="C71" t="s">
        <v>410</v>
      </c>
      <c r="D71" t="s">
        <v>63</v>
      </c>
      <c r="F71" t="s">
        <v>412</v>
      </c>
      <c r="G71" t="s">
        <v>344</v>
      </c>
      <c r="H71" t="s">
        <v>1</v>
      </c>
      <c r="J71" t="s">
        <v>412</v>
      </c>
      <c r="K71" t="s">
        <v>340</v>
      </c>
      <c r="L71" t="s">
        <v>1</v>
      </c>
      <c r="R71">
        <f t="shared" si="3"/>
        <v>68</v>
      </c>
      <c r="S71" t="s">
        <v>185</v>
      </c>
      <c r="T71" t="s">
        <v>39</v>
      </c>
      <c r="U71" t="s">
        <v>1</v>
      </c>
    </row>
    <row r="72" spans="1:21" ht="12.75">
      <c r="A72">
        <f t="shared" si="2"/>
        <v>70</v>
      </c>
      <c r="B72" t="s">
        <v>412</v>
      </c>
      <c r="C72" t="s">
        <v>386</v>
      </c>
      <c r="D72" t="s">
        <v>278</v>
      </c>
      <c r="F72" t="s">
        <v>412</v>
      </c>
      <c r="G72" t="s">
        <v>345</v>
      </c>
      <c r="H72" t="s">
        <v>1</v>
      </c>
      <c r="J72" t="s">
        <v>412</v>
      </c>
      <c r="K72" t="s">
        <v>341</v>
      </c>
      <c r="L72" t="s">
        <v>1</v>
      </c>
      <c r="R72">
        <f t="shared" si="3"/>
        <v>69</v>
      </c>
      <c r="S72" t="s">
        <v>186</v>
      </c>
      <c r="T72" t="s">
        <v>28</v>
      </c>
      <c r="U72" t="s">
        <v>1</v>
      </c>
    </row>
    <row r="73" spans="1:21" ht="12.75">
      <c r="A73">
        <f t="shared" si="2"/>
        <v>71</v>
      </c>
      <c r="B73" t="s">
        <v>417</v>
      </c>
      <c r="C73" t="s">
        <v>404</v>
      </c>
      <c r="D73" t="s">
        <v>278</v>
      </c>
      <c r="F73" t="s">
        <v>412</v>
      </c>
      <c r="G73" t="s">
        <v>346</v>
      </c>
      <c r="H73" t="s">
        <v>1</v>
      </c>
      <c r="J73" t="s">
        <v>412</v>
      </c>
      <c r="K73" t="s">
        <v>342</v>
      </c>
      <c r="L73" t="s">
        <v>1</v>
      </c>
      <c r="R73">
        <f t="shared" si="3"/>
        <v>70</v>
      </c>
      <c r="S73" t="s">
        <v>187</v>
      </c>
      <c r="T73" t="s">
        <v>188</v>
      </c>
      <c r="U73" t="s">
        <v>1</v>
      </c>
    </row>
    <row r="74" spans="1:21" ht="12.75">
      <c r="A74">
        <f t="shared" si="2"/>
        <v>72</v>
      </c>
      <c r="B74" t="s">
        <v>412</v>
      </c>
      <c r="C74" t="s">
        <v>317</v>
      </c>
      <c r="D74" t="s">
        <v>13</v>
      </c>
      <c r="F74" t="s">
        <v>412</v>
      </c>
      <c r="G74" t="s">
        <v>347</v>
      </c>
      <c r="H74" t="s">
        <v>1</v>
      </c>
      <c r="J74" t="s">
        <v>412</v>
      </c>
      <c r="K74" t="s">
        <v>343</v>
      </c>
      <c r="L74" t="s">
        <v>1</v>
      </c>
      <c r="R74">
        <f t="shared" si="3"/>
        <v>71</v>
      </c>
      <c r="S74" t="s">
        <v>189</v>
      </c>
      <c r="T74" t="s">
        <v>96</v>
      </c>
      <c r="U74" t="s">
        <v>1</v>
      </c>
    </row>
    <row r="75" spans="1:21" ht="12.75">
      <c r="A75">
        <f t="shared" si="2"/>
        <v>73</v>
      </c>
      <c r="B75" t="s">
        <v>412</v>
      </c>
      <c r="C75" t="s">
        <v>291</v>
      </c>
      <c r="D75" t="s">
        <v>0</v>
      </c>
      <c r="F75" t="s">
        <v>412</v>
      </c>
      <c r="G75" t="s">
        <v>348</v>
      </c>
      <c r="H75" t="s">
        <v>1</v>
      </c>
      <c r="J75" t="s">
        <v>412</v>
      </c>
      <c r="K75" t="s">
        <v>344</v>
      </c>
      <c r="L75" t="s">
        <v>1</v>
      </c>
      <c r="R75">
        <f t="shared" si="3"/>
        <v>72</v>
      </c>
      <c r="S75" t="s">
        <v>190</v>
      </c>
      <c r="T75" t="s">
        <v>191</v>
      </c>
      <c r="U75" t="s">
        <v>1</v>
      </c>
    </row>
    <row r="76" spans="1:21" ht="12.75">
      <c r="A76">
        <f t="shared" si="2"/>
        <v>74</v>
      </c>
      <c r="B76" t="s">
        <v>412</v>
      </c>
      <c r="C76" t="s">
        <v>341</v>
      </c>
      <c r="D76" t="s">
        <v>1</v>
      </c>
      <c r="F76" t="s">
        <v>412</v>
      </c>
      <c r="G76" t="s">
        <v>349</v>
      </c>
      <c r="H76" t="s">
        <v>1</v>
      </c>
      <c r="J76" t="s">
        <v>412</v>
      </c>
      <c r="K76" t="s">
        <v>345</v>
      </c>
      <c r="L76" t="s">
        <v>1</v>
      </c>
      <c r="R76">
        <f t="shared" si="3"/>
        <v>73</v>
      </c>
      <c r="S76" t="s">
        <v>192</v>
      </c>
      <c r="T76" t="s">
        <v>179</v>
      </c>
      <c r="U76" t="s">
        <v>1</v>
      </c>
    </row>
    <row r="77" spans="1:21" ht="12.75">
      <c r="A77">
        <f t="shared" si="2"/>
        <v>75</v>
      </c>
      <c r="B77" t="s">
        <v>417</v>
      </c>
      <c r="C77" t="s">
        <v>405</v>
      </c>
      <c r="D77" t="s">
        <v>13</v>
      </c>
      <c r="F77" t="s">
        <v>412</v>
      </c>
      <c r="G77" t="s">
        <v>350</v>
      </c>
      <c r="H77" t="s">
        <v>1</v>
      </c>
      <c r="J77" t="s">
        <v>412</v>
      </c>
      <c r="K77" t="s">
        <v>346</v>
      </c>
      <c r="L77" t="s">
        <v>1</v>
      </c>
      <c r="R77">
        <f t="shared" si="3"/>
        <v>74</v>
      </c>
      <c r="S77" t="s">
        <v>193</v>
      </c>
      <c r="T77" t="s">
        <v>194</v>
      </c>
      <c r="U77" t="s">
        <v>1</v>
      </c>
    </row>
    <row r="78" spans="1:21" ht="12.75">
      <c r="A78">
        <f t="shared" si="2"/>
        <v>76</v>
      </c>
      <c r="B78" t="s">
        <v>412</v>
      </c>
      <c r="C78" t="s">
        <v>342</v>
      </c>
      <c r="D78" t="s">
        <v>1</v>
      </c>
      <c r="F78" t="s">
        <v>412</v>
      </c>
      <c r="G78" t="s">
        <v>351</v>
      </c>
      <c r="H78" t="s">
        <v>1</v>
      </c>
      <c r="J78" t="s">
        <v>412</v>
      </c>
      <c r="K78" t="s">
        <v>347</v>
      </c>
      <c r="L78" t="s">
        <v>1</v>
      </c>
      <c r="R78">
        <f t="shared" si="3"/>
        <v>75</v>
      </c>
      <c r="S78" t="s">
        <v>195</v>
      </c>
      <c r="T78" t="s">
        <v>196</v>
      </c>
      <c r="U78" t="s">
        <v>1</v>
      </c>
    </row>
    <row r="79" spans="1:21" ht="12.75">
      <c r="A79">
        <f t="shared" si="2"/>
        <v>77</v>
      </c>
      <c r="B79" t="s">
        <v>412</v>
      </c>
      <c r="C79" t="s">
        <v>387</v>
      </c>
      <c r="D79" t="s">
        <v>278</v>
      </c>
      <c r="F79" t="s">
        <v>412</v>
      </c>
      <c r="G79" t="s">
        <v>352</v>
      </c>
      <c r="H79" t="s">
        <v>1</v>
      </c>
      <c r="J79" t="s">
        <v>412</v>
      </c>
      <c r="K79" t="s">
        <v>348</v>
      </c>
      <c r="L79" t="s">
        <v>1</v>
      </c>
      <c r="R79">
        <f t="shared" si="3"/>
        <v>76</v>
      </c>
      <c r="S79" t="s">
        <v>197</v>
      </c>
      <c r="T79" t="s">
        <v>198</v>
      </c>
      <c r="U79" t="s">
        <v>1</v>
      </c>
    </row>
    <row r="80" spans="1:21" ht="12.75">
      <c r="A80">
        <f t="shared" si="2"/>
        <v>78</v>
      </c>
      <c r="B80" t="s">
        <v>52</v>
      </c>
      <c r="C80" t="s">
        <v>411</v>
      </c>
      <c r="D80" t="s">
        <v>63</v>
      </c>
      <c r="F80" t="s">
        <v>412</v>
      </c>
      <c r="G80" t="s">
        <v>353</v>
      </c>
      <c r="H80" t="s">
        <v>2</v>
      </c>
      <c r="J80" t="s">
        <v>412</v>
      </c>
      <c r="K80" t="s">
        <v>349</v>
      </c>
      <c r="L80" t="s">
        <v>1</v>
      </c>
      <c r="R80">
        <f t="shared" si="3"/>
        <v>77</v>
      </c>
      <c r="S80" t="s">
        <v>199</v>
      </c>
      <c r="T80" t="s">
        <v>23</v>
      </c>
      <c r="U80" t="s">
        <v>1</v>
      </c>
    </row>
    <row r="81" spans="1:21" ht="12.75">
      <c r="A81">
        <f t="shared" si="2"/>
        <v>79</v>
      </c>
      <c r="B81" t="s">
        <v>412</v>
      </c>
      <c r="C81" t="s">
        <v>343</v>
      </c>
      <c r="D81" t="s">
        <v>1</v>
      </c>
      <c r="F81" t="s">
        <v>412</v>
      </c>
      <c r="G81" t="s">
        <v>354</v>
      </c>
      <c r="H81" t="s">
        <v>2</v>
      </c>
      <c r="J81" t="s">
        <v>412</v>
      </c>
      <c r="K81" t="s">
        <v>350</v>
      </c>
      <c r="L81" t="s">
        <v>1</v>
      </c>
      <c r="R81">
        <f t="shared" si="3"/>
        <v>78</v>
      </c>
      <c r="S81" t="s">
        <v>200</v>
      </c>
      <c r="T81" t="s">
        <v>10</v>
      </c>
      <c r="U81" t="s">
        <v>2</v>
      </c>
    </row>
    <row r="82" spans="1:21" ht="12.75">
      <c r="A82">
        <f t="shared" si="2"/>
        <v>80</v>
      </c>
      <c r="B82" t="s">
        <v>412</v>
      </c>
      <c r="C82" t="s">
        <v>372</v>
      </c>
      <c r="D82" t="s">
        <v>2</v>
      </c>
      <c r="F82" t="s">
        <v>412</v>
      </c>
      <c r="G82" t="s">
        <v>355</v>
      </c>
      <c r="H82" t="s">
        <v>2</v>
      </c>
      <c r="J82" t="s">
        <v>412</v>
      </c>
      <c r="K82" t="s">
        <v>351</v>
      </c>
      <c r="L82" t="s">
        <v>1</v>
      </c>
      <c r="R82">
        <f t="shared" si="3"/>
        <v>79</v>
      </c>
      <c r="S82" t="s">
        <v>201</v>
      </c>
      <c r="T82" t="s">
        <v>202</v>
      </c>
      <c r="U82" t="s">
        <v>2</v>
      </c>
    </row>
    <row r="83" spans="1:21" ht="12.75">
      <c r="A83">
        <f t="shared" si="2"/>
        <v>81</v>
      </c>
      <c r="B83" t="s">
        <v>412</v>
      </c>
      <c r="C83" t="s">
        <v>373</v>
      </c>
      <c r="D83" t="s">
        <v>2</v>
      </c>
      <c r="F83" t="s">
        <v>412</v>
      </c>
      <c r="G83" t="s">
        <v>356</v>
      </c>
      <c r="H83" t="s">
        <v>2</v>
      </c>
      <c r="J83" t="s">
        <v>412</v>
      </c>
      <c r="K83" t="s">
        <v>352</v>
      </c>
      <c r="L83" t="s">
        <v>1</v>
      </c>
      <c r="R83">
        <f t="shared" si="3"/>
        <v>80</v>
      </c>
      <c r="S83" t="s">
        <v>203</v>
      </c>
      <c r="T83" t="s">
        <v>204</v>
      </c>
      <c r="U83" t="s">
        <v>2</v>
      </c>
    </row>
    <row r="84" spans="1:21" ht="12.75">
      <c r="A84">
        <f t="shared" si="2"/>
        <v>82</v>
      </c>
      <c r="B84" t="s">
        <v>412</v>
      </c>
      <c r="C84" t="s">
        <v>292</v>
      </c>
      <c r="D84" t="s">
        <v>0</v>
      </c>
      <c r="F84" t="s">
        <v>412</v>
      </c>
      <c r="G84" t="s">
        <v>357</v>
      </c>
      <c r="H84" t="s">
        <v>2</v>
      </c>
      <c r="R84">
        <f t="shared" si="3"/>
        <v>81</v>
      </c>
      <c r="S84" t="s">
        <v>205</v>
      </c>
      <c r="T84" t="s">
        <v>206</v>
      </c>
      <c r="U84" t="s">
        <v>2</v>
      </c>
    </row>
    <row r="85" spans="1:21" ht="12.75">
      <c r="A85">
        <f t="shared" si="2"/>
        <v>83</v>
      </c>
      <c r="B85" t="s">
        <v>412</v>
      </c>
      <c r="C85" t="s">
        <v>388</v>
      </c>
      <c r="D85" t="s">
        <v>278</v>
      </c>
      <c r="F85" t="s">
        <v>412</v>
      </c>
      <c r="G85" t="s">
        <v>358</v>
      </c>
      <c r="H85" t="s">
        <v>2</v>
      </c>
      <c r="R85">
        <f t="shared" si="3"/>
        <v>82</v>
      </c>
      <c r="S85" t="s">
        <v>207</v>
      </c>
      <c r="T85" t="s">
        <v>11</v>
      </c>
      <c r="U85" t="s">
        <v>2</v>
      </c>
    </row>
    <row r="86" spans="1:21" ht="12.75">
      <c r="A86">
        <f t="shared" si="2"/>
        <v>84</v>
      </c>
      <c r="B86" t="s">
        <v>412</v>
      </c>
      <c r="C86" t="s">
        <v>293</v>
      </c>
      <c r="D86" t="s">
        <v>0</v>
      </c>
      <c r="F86" t="s">
        <v>412</v>
      </c>
      <c r="G86" t="s">
        <v>359</v>
      </c>
      <c r="H86" t="s">
        <v>2</v>
      </c>
      <c r="J86" t="s">
        <v>412</v>
      </c>
      <c r="K86" t="s">
        <v>353</v>
      </c>
      <c r="L86" t="s">
        <v>2</v>
      </c>
      <c r="R86">
        <f t="shared" si="3"/>
        <v>83</v>
      </c>
      <c r="S86" t="s">
        <v>208</v>
      </c>
      <c r="T86" t="s">
        <v>87</v>
      </c>
      <c r="U86" t="s">
        <v>2</v>
      </c>
    </row>
    <row r="87" spans="1:21" ht="12.75">
      <c r="A87">
        <f t="shared" si="2"/>
        <v>85</v>
      </c>
      <c r="B87" t="s">
        <v>412</v>
      </c>
      <c r="C87" t="s">
        <v>389</v>
      </c>
      <c r="D87" t="s">
        <v>278</v>
      </c>
      <c r="F87" t="s">
        <v>412</v>
      </c>
      <c r="G87" t="s">
        <v>360</v>
      </c>
      <c r="H87" t="s">
        <v>2</v>
      </c>
      <c r="J87" t="s">
        <v>412</v>
      </c>
      <c r="K87" t="s">
        <v>354</v>
      </c>
      <c r="L87" t="s">
        <v>2</v>
      </c>
      <c r="R87">
        <f t="shared" si="3"/>
        <v>84</v>
      </c>
      <c r="S87" t="s">
        <v>209</v>
      </c>
      <c r="T87" t="s">
        <v>210</v>
      </c>
      <c r="U87" t="s">
        <v>2</v>
      </c>
    </row>
    <row r="88" spans="1:21" ht="12.75">
      <c r="A88">
        <f t="shared" si="2"/>
        <v>86</v>
      </c>
      <c r="B88" t="s">
        <v>412</v>
      </c>
      <c r="C88" t="s">
        <v>294</v>
      </c>
      <c r="D88" t="s">
        <v>0</v>
      </c>
      <c r="F88" t="s">
        <v>412</v>
      </c>
      <c r="G88" t="s">
        <v>361</v>
      </c>
      <c r="H88" t="s">
        <v>2</v>
      </c>
      <c r="J88" t="s">
        <v>412</v>
      </c>
      <c r="K88" t="s">
        <v>355</v>
      </c>
      <c r="L88" t="s">
        <v>2</v>
      </c>
      <c r="R88">
        <f t="shared" si="3"/>
        <v>85</v>
      </c>
      <c r="S88" t="s">
        <v>211</v>
      </c>
      <c r="T88" t="s">
        <v>212</v>
      </c>
      <c r="U88" t="s">
        <v>2</v>
      </c>
    </row>
    <row r="89" spans="1:21" ht="12.75">
      <c r="A89">
        <f t="shared" si="2"/>
        <v>87</v>
      </c>
      <c r="B89" t="s">
        <v>412</v>
      </c>
      <c r="C89" t="s">
        <v>344</v>
      </c>
      <c r="D89" t="s">
        <v>1</v>
      </c>
      <c r="F89" t="s">
        <v>412</v>
      </c>
      <c r="G89" t="s">
        <v>362</v>
      </c>
      <c r="H89" t="s">
        <v>2</v>
      </c>
      <c r="J89" t="s">
        <v>412</v>
      </c>
      <c r="K89" t="s">
        <v>356</v>
      </c>
      <c r="L89" t="s">
        <v>2</v>
      </c>
      <c r="R89">
        <f t="shared" si="3"/>
        <v>86</v>
      </c>
      <c r="S89" t="s">
        <v>213</v>
      </c>
      <c r="T89" t="s">
        <v>122</v>
      </c>
      <c r="U89" t="s">
        <v>2</v>
      </c>
    </row>
    <row r="90" spans="1:21" ht="12.75">
      <c r="A90">
        <f t="shared" si="2"/>
        <v>88</v>
      </c>
      <c r="B90" t="s">
        <v>412</v>
      </c>
      <c r="C90" t="s">
        <v>295</v>
      </c>
      <c r="D90" t="s">
        <v>0</v>
      </c>
      <c r="F90" t="s">
        <v>412</v>
      </c>
      <c r="G90" t="s">
        <v>363</v>
      </c>
      <c r="H90" t="s">
        <v>2</v>
      </c>
      <c r="J90" t="s">
        <v>412</v>
      </c>
      <c r="K90" t="s">
        <v>357</v>
      </c>
      <c r="L90" t="s">
        <v>2</v>
      </c>
      <c r="R90">
        <f t="shared" si="3"/>
        <v>87</v>
      </c>
      <c r="S90" t="s">
        <v>214</v>
      </c>
      <c r="T90" t="s">
        <v>215</v>
      </c>
      <c r="U90" t="s">
        <v>2</v>
      </c>
    </row>
    <row r="91" spans="1:21" ht="12.75">
      <c r="A91">
        <f t="shared" si="2"/>
        <v>89</v>
      </c>
      <c r="B91" t="s">
        <v>412</v>
      </c>
      <c r="C91" t="s">
        <v>409</v>
      </c>
      <c r="D91" t="s">
        <v>13</v>
      </c>
      <c r="F91" t="s">
        <v>412</v>
      </c>
      <c r="G91" t="s">
        <v>364</v>
      </c>
      <c r="H91" t="s">
        <v>2</v>
      </c>
      <c r="J91" t="s">
        <v>412</v>
      </c>
      <c r="K91" t="s">
        <v>358</v>
      </c>
      <c r="L91" t="s">
        <v>2</v>
      </c>
      <c r="R91">
        <f t="shared" si="3"/>
        <v>88</v>
      </c>
      <c r="S91" t="s">
        <v>216</v>
      </c>
      <c r="T91" t="s">
        <v>112</v>
      </c>
      <c r="U91" t="s">
        <v>2</v>
      </c>
    </row>
    <row r="92" spans="1:21" ht="12.75">
      <c r="A92">
        <f t="shared" si="2"/>
        <v>90</v>
      </c>
      <c r="B92" t="s">
        <v>412</v>
      </c>
      <c r="C92" t="s">
        <v>345</v>
      </c>
      <c r="D92" t="s">
        <v>1</v>
      </c>
      <c r="F92" t="s">
        <v>412</v>
      </c>
      <c r="G92" t="s">
        <v>365</v>
      </c>
      <c r="H92" t="s">
        <v>2</v>
      </c>
      <c r="J92" t="s">
        <v>412</v>
      </c>
      <c r="K92" t="s">
        <v>359</v>
      </c>
      <c r="L92" t="s">
        <v>2</v>
      </c>
      <c r="R92">
        <f t="shared" si="3"/>
        <v>89</v>
      </c>
      <c r="S92" t="s">
        <v>217</v>
      </c>
      <c r="T92" t="s">
        <v>15</v>
      </c>
      <c r="U92" t="s">
        <v>2</v>
      </c>
    </row>
    <row r="93" spans="1:21" ht="12.75">
      <c r="A93">
        <f t="shared" si="2"/>
        <v>91</v>
      </c>
      <c r="B93" t="s">
        <v>412</v>
      </c>
      <c r="C93" t="s">
        <v>346</v>
      </c>
      <c r="D93" t="s">
        <v>1</v>
      </c>
      <c r="F93" t="s">
        <v>417</v>
      </c>
      <c r="G93" t="s">
        <v>403</v>
      </c>
      <c r="H93" t="s">
        <v>2</v>
      </c>
      <c r="J93" t="s">
        <v>412</v>
      </c>
      <c r="K93" t="s">
        <v>360</v>
      </c>
      <c r="L93" t="s">
        <v>2</v>
      </c>
      <c r="R93">
        <f t="shared" si="3"/>
        <v>90</v>
      </c>
      <c r="S93" t="s">
        <v>218</v>
      </c>
      <c r="T93" t="s">
        <v>219</v>
      </c>
      <c r="U93" t="s">
        <v>2</v>
      </c>
    </row>
    <row r="94" spans="1:21" ht="12.75">
      <c r="A94">
        <f t="shared" si="2"/>
        <v>92</v>
      </c>
      <c r="B94" t="s">
        <v>412</v>
      </c>
      <c r="C94" t="s">
        <v>374</v>
      </c>
      <c r="D94" t="s">
        <v>2</v>
      </c>
      <c r="F94" t="s">
        <v>412</v>
      </c>
      <c r="G94" t="s">
        <v>366</v>
      </c>
      <c r="H94" t="s">
        <v>2</v>
      </c>
      <c r="J94" t="s">
        <v>412</v>
      </c>
      <c r="K94" t="s">
        <v>361</v>
      </c>
      <c r="L94" t="s">
        <v>2</v>
      </c>
      <c r="R94">
        <f t="shared" si="3"/>
        <v>91</v>
      </c>
      <c r="S94" t="s">
        <v>220</v>
      </c>
      <c r="T94" t="s">
        <v>14</v>
      </c>
      <c r="U94" t="s">
        <v>2</v>
      </c>
    </row>
    <row r="95" spans="1:21" ht="12.75">
      <c r="A95">
        <f t="shared" si="2"/>
        <v>93</v>
      </c>
      <c r="B95" t="s">
        <v>412</v>
      </c>
      <c r="C95" t="s">
        <v>375</v>
      </c>
      <c r="D95" t="s">
        <v>2</v>
      </c>
      <c r="F95" t="s">
        <v>412</v>
      </c>
      <c r="G95" t="s">
        <v>367</v>
      </c>
      <c r="H95" t="s">
        <v>2</v>
      </c>
      <c r="J95" t="s">
        <v>412</v>
      </c>
      <c r="K95" t="s">
        <v>362</v>
      </c>
      <c r="L95" t="s">
        <v>2</v>
      </c>
      <c r="R95">
        <f t="shared" si="3"/>
        <v>92</v>
      </c>
      <c r="S95" t="s">
        <v>221</v>
      </c>
      <c r="T95" t="s">
        <v>222</v>
      </c>
      <c r="U95" t="s">
        <v>2</v>
      </c>
    </row>
    <row r="96" spans="1:21" ht="12.75">
      <c r="A96">
        <f t="shared" si="2"/>
        <v>94</v>
      </c>
      <c r="B96" t="s">
        <v>412</v>
      </c>
      <c r="C96" t="s">
        <v>318</v>
      </c>
      <c r="D96" t="s">
        <v>13</v>
      </c>
      <c r="F96" t="s">
        <v>412</v>
      </c>
      <c r="G96" t="s">
        <v>368</v>
      </c>
      <c r="H96" t="s">
        <v>2</v>
      </c>
      <c r="J96" t="s">
        <v>412</v>
      </c>
      <c r="K96" t="s">
        <v>363</v>
      </c>
      <c r="L96" t="s">
        <v>2</v>
      </c>
      <c r="R96">
        <f t="shared" si="3"/>
        <v>93</v>
      </c>
      <c r="S96" t="s">
        <v>223</v>
      </c>
      <c r="T96" t="s">
        <v>26</v>
      </c>
      <c r="U96" t="s">
        <v>2</v>
      </c>
    </row>
    <row r="97" spans="1:21" ht="12.75">
      <c r="A97">
        <f t="shared" si="2"/>
        <v>95</v>
      </c>
      <c r="B97" t="s">
        <v>412</v>
      </c>
      <c r="C97" t="s">
        <v>296</v>
      </c>
      <c r="D97" t="s">
        <v>0</v>
      </c>
      <c r="F97" t="s">
        <v>412</v>
      </c>
      <c r="G97" t="s">
        <v>369</v>
      </c>
      <c r="H97" t="s">
        <v>2</v>
      </c>
      <c r="J97" t="s">
        <v>412</v>
      </c>
      <c r="K97" t="s">
        <v>364</v>
      </c>
      <c r="L97" t="s">
        <v>2</v>
      </c>
      <c r="R97">
        <f t="shared" si="3"/>
        <v>94</v>
      </c>
      <c r="S97" t="s">
        <v>224</v>
      </c>
      <c r="T97" t="s">
        <v>225</v>
      </c>
      <c r="U97" t="s">
        <v>2</v>
      </c>
    </row>
    <row r="98" spans="1:21" ht="12.75">
      <c r="A98">
        <f t="shared" si="2"/>
        <v>96</v>
      </c>
      <c r="B98" t="s">
        <v>52</v>
      </c>
      <c r="C98" t="s">
        <v>399</v>
      </c>
      <c r="D98" t="s">
        <v>278</v>
      </c>
      <c r="F98" t="s">
        <v>412</v>
      </c>
      <c r="G98" t="s">
        <v>370</v>
      </c>
      <c r="H98" t="s">
        <v>2</v>
      </c>
      <c r="J98" t="s">
        <v>412</v>
      </c>
      <c r="K98" t="s">
        <v>365</v>
      </c>
      <c r="L98" t="s">
        <v>2</v>
      </c>
      <c r="R98">
        <f t="shared" si="3"/>
        <v>95</v>
      </c>
      <c r="S98" t="s">
        <v>226</v>
      </c>
      <c r="T98" t="s">
        <v>227</v>
      </c>
      <c r="U98" t="s">
        <v>2</v>
      </c>
    </row>
    <row r="99" spans="1:21" ht="12.75">
      <c r="A99">
        <f t="shared" si="2"/>
        <v>97</v>
      </c>
      <c r="B99" t="s">
        <v>412</v>
      </c>
      <c r="C99" t="s">
        <v>390</v>
      </c>
      <c r="D99" t="s">
        <v>278</v>
      </c>
      <c r="F99" t="s">
        <v>412</v>
      </c>
      <c r="G99" t="s">
        <v>371</v>
      </c>
      <c r="H99" t="s">
        <v>2</v>
      </c>
      <c r="J99" t="s">
        <v>417</v>
      </c>
      <c r="K99" t="s">
        <v>403</v>
      </c>
      <c r="L99" t="s">
        <v>2</v>
      </c>
      <c r="R99">
        <f t="shared" si="3"/>
        <v>96</v>
      </c>
      <c r="S99" t="s">
        <v>228</v>
      </c>
      <c r="T99" t="s">
        <v>26</v>
      </c>
      <c r="U99" t="s">
        <v>2</v>
      </c>
    </row>
    <row r="100" spans="1:21" ht="12.75">
      <c r="A100">
        <f t="shared" si="2"/>
        <v>98</v>
      </c>
      <c r="B100" t="s">
        <v>412</v>
      </c>
      <c r="C100" t="s">
        <v>319</v>
      </c>
      <c r="D100" t="s">
        <v>13</v>
      </c>
      <c r="F100" t="s">
        <v>412</v>
      </c>
      <c r="G100" t="s">
        <v>372</v>
      </c>
      <c r="H100" t="s">
        <v>2</v>
      </c>
      <c r="J100" t="s">
        <v>412</v>
      </c>
      <c r="K100" t="s">
        <v>366</v>
      </c>
      <c r="L100" t="s">
        <v>2</v>
      </c>
      <c r="R100">
        <f t="shared" si="3"/>
        <v>97</v>
      </c>
      <c r="S100" t="s">
        <v>229</v>
      </c>
      <c r="T100" t="s">
        <v>230</v>
      </c>
      <c r="U100" t="s">
        <v>2</v>
      </c>
    </row>
    <row r="101" spans="1:21" ht="12.75">
      <c r="A101">
        <f t="shared" si="2"/>
        <v>99</v>
      </c>
      <c r="B101" t="s">
        <v>412</v>
      </c>
      <c r="C101" t="s">
        <v>297</v>
      </c>
      <c r="D101" t="s">
        <v>0</v>
      </c>
      <c r="F101" t="s">
        <v>412</v>
      </c>
      <c r="G101" t="s">
        <v>373</v>
      </c>
      <c r="H101" t="s">
        <v>2</v>
      </c>
      <c r="J101" t="s">
        <v>412</v>
      </c>
      <c r="K101" t="s">
        <v>367</v>
      </c>
      <c r="L101" t="s">
        <v>2</v>
      </c>
      <c r="R101">
        <f t="shared" si="3"/>
        <v>98</v>
      </c>
      <c r="S101" t="s">
        <v>231</v>
      </c>
      <c r="T101" t="s">
        <v>232</v>
      </c>
      <c r="U101" t="s">
        <v>2</v>
      </c>
    </row>
    <row r="102" spans="1:21" ht="12.75">
      <c r="A102">
        <f t="shared" si="2"/>
        <v>100</v>
      </c>
      <c r="B102" t="s">
        <v>52</v>
      </c>
      <c r="C102" t="s">
        <v>400</v>
      </c>
      <c r="D102" t="s">
        <v>278</v>
      </c>
      <c r="F102" t="s">
        <v>412</v>
      </c>
      <c r="G102" t="s">
        <v>374</v>
      </c>
      <c r="H102" t="s">
        <v>2</v>
      </c>
      <c r="J102" t="s">
        <v>412</v>
      </c>
      <c r="K102" t="s">
        <v>368</v>
      </c>
      <c r="L102" t="s">
        <v>2</v>
      </c>
      <c r="R102">
        <f t="shared" si="3"/>
        <v>99</v>
      </c>
      <c r="S102" t="s">
        <v>233</v>
      </c>
      <c r="T102" t="s">
        <v>227</v>
      </c>
      <c r="U102" t="s">
        <v>2</v>
      </c>
    </row>
    <row r="103" spans="1:21" ht="12.75">
      <c r="A103">
        <f t="shared" si="2"/>
        <v>101</v>
      </c>
      <c r="B103" t="s">
        <v>412</v>
      </c>
      <c r="C103" t="s">
        <v>298</v>
      </c>
      <c r="D103" t="s">
        <v>0</v>
      </c>
      <c r="F103" t="s">
        <v>412</v>
      </c>
      <c r="G103" t="s">
        <v>375</v>
      </c>
      <c r="H103" t="s">
        <v>2</v>
      </c>
      <c r="J103" t="s">
        <v>412</v>
      </c>
      <c r="K103" t="s">
        <v>369</v>
      </c>
      <c r="L103" t="s">
        <v>2</v>
      </c>
      <c r="R103">
        <f t="shared" si="3"/>
        <v>100</v>
      </c>
      <c r="S103" t="s">
        <v>234</v>
      </c>
      <c r="T103" t="s">
        <v>10</v>
      </c>
      <c r="U103" t="s">
        <v>2</v>
      </c>
    </row>
    <row r="104" spans="1:21" ht="12.75">
      <c r="A104">
        <f t="shared" si="2"/>
        <v>102</v>
      </c>
      <c r="B104" t="s">
        <v>412</v>
      </c>
      <c r="C104" t="s">
        <v>347</v>
      </c>
      <c r="D104" t="s">
        <v>1</v>
      </c>
      <c r="F104" t="s">
        <v>412</v>
      </c>
      <c r="G104" t="s">
        <v>376</v>
      </c>
      <c r="H104" t="s">
        <v>2</v>
      </c>
      <c r="J104" t="s">
        <v>412</v>
      </c>
      <c r="K104" t="s">
        <v>370</v>
      </c>
      <c r="L104" t="s">
        <v>2</v>
      </c>
      <c r="R104">
        <f t="shared" si="3"/>
        <v>101</v>
      </c>
      <c r="S104" t="s">
        <v>235</v>
      </c>
      <c r="T104" t="s">
        <v>236</v>
      </c>
      <c r="U104" t="s">
        <v>2</v>
      </c>
    </row>
    <row r="105" spans="1:21" ht="12.75">
      <c r="A105">
        <f t="shared" si="2"/>
        <v>103</v>
      </c>
      <c r="B105" t="s">
        <v>412</v>
      </c>
      <c r="C105" t="s">
        <v>348</v>
      </c>
      <c r="D105" t="s">
        <v>1</v>
      </c>
      <c r="F105" t="s">
        <v>412</v>
      </c>
      <c r="G105" t="s">
        <v>377</v>
      </c>
      <c r="H105" t="s">
        <v>2</v>
      </c>
      <c r="J105" t="s">
        <v>412</v>
      </c>
      <c r="K105" t="s">
        <v>371</v>
      </c>
      <c r="L105" t="s">
        <v>2</v>
      </c>
      <c r="R105">
        <f t="shared" si="3"/>
        <v>102</v>
      </c>
      <c r="S105" t="s">
        <v>237</v>
      </c>
      <c r="T105" t="s">
        <v>238</v>
      </c>
      <c r="U105" t="s">
        <v>2</v>
      </c>
    </row>
    <row r="106" spans="1:21" ht="12.75">
      <c r="A106">
        <f t="shared" si="2"/>
        <v>104</v>
      </c>
      <c r="B106" t="s">
        <v>412</v>
      </c>
      <c r="C106" t="s">
        <v>299</v>
      </c>
      <c r="D106" t="s">
        <v>0</v>
      </c>
      <c r="F106" t="s">
        <v>412</v>
      </c>
      <c r="G106" t="s">
        <v>378</v>
      </c>
      <c r="H106" t="s">
        <v>278</v>
      </c>
      <c r="J106" t="s">
        <v>412</v>
      </c>
      <c r="K106" t="s">
        <v>372</v>
      </c>
      <c r="L106" t="s">
        <v>2</v>
      </c>
      <c r="R106">
        <f t="shared" si="3"/>
        <v>103</v>
      </c>
      <c r="S106" t="s">
        <v>239</v>
      </c>
      <c r="T106" t="s">
        <v>240</v>
      </c>
      <c r="U106" t="s">
        <v>2</v>
      </c>
    </row>
    <row r="107" spans="1:21" ht="12.75">
      <c r="A107">
        <f t="shared" si="2"/>
        <v>105</v>
      </c>
      <c r="B107" t="s">
        <v>412</v>
      </c>
      <c r="C107" t="s">
        <v>320</v>
      </c>
      <c r="D107" t="s">
        <v>13</v>
      </c>
      <c r="F107" t="s">
        <v>412</v>
      </c>
      <c r="G107" t="s">
        <v>379</v>
      </c>
      <c r="H107" t="s">
        <v>278</v>
      </c>
      <c r="J107" t="s">
        <v>412</v>
      </c>
      <c r="K107" t="s">
        <v>373</v>
      </c>
      <c r="L107" t="s">
        <v>2</v>
      </c>
      <c r="R107">
        <f t="shared" si="3"/>
        <v>104</v>
      </c>
      <c r="S107" t="s">
        <v>241</v>
      </c>
      <c r="T107" t="s">
        <v>242</v>
      </c>
      <c r="U107" t="s">
        <v>278</v>
      </c>
    </row>
    <row r="108" spans="1:21" ht="12.75">
      <c r="A108">
        <f t="shared" si="2"/>
        <v>106</v>
      </c>
      <c r="B108" t="s">
        <v>412</v>
      </c>
      <c r="C108" t="s">
        <v>391</v>
      </c>
      <c r="D108" t="s">
        <v>278</v>
      </c>
      <c r="F108" t="s">
        <v>412</v>
      </c>
      <c r="G108" t="s">
        <v>380</v>
      </c>
      <c r="H108" t="s">
        <v>278</v>
      </c>
      <c r="J108" t="s">
        <v>412</v>
      </c>
      <c r="K108" t="s">
        <v>374</v>
      </c>
      <c r="L108" t="s">
        <v>2</v>
      </c>
      <c r="R108">
        <f t="shared" si="3"/>
        <v>105</v>
      </c>
      <c r="S108" t="s">
        <v>243</v>
      </c>
      <c r="T108" t="s">
        <v>34</v>
      </c>
      <c r="U108" t="s">
        <v>278</v>
      </c>
    </row>
    <row r="109" spans="1:21" ht="12.75">
      <c r="A109">
        <f t="shared" si="2"/>
        <v>107</v>
      </c>
      <c r="B109" t="s">
        <v>412</v>
      </c>
      <c r="C109" t="s">
        <v>321</v>
      </c>
      <c r="D109" t="s">
        <v>13</v>
      </c>
      <c r="F109" t="s">
        <v>412</v>
      </c>
      <c r="G109" t="s">
        <v>381</v>
      </c>
      <c r="H109" t="s">
        <v>278</v>
      </c>
      <c r="J109" t="s">
        <v>412</v>
      </c>
      <c r="K109" t="s">
        <v>375</v>
      </c>
      <c r="L109" t="s">
        <v>2</v>
      </c>
      <c r="R109">
        <f t="shared" si="3"/>
        <v>106</v>
      </c>
      <c r="S109" t="s">
        <v>244</v>
      </c>
      <c r="T109" t="s">
        <v>245</v>
      </c>
      <c r="U109" t="s">
        <v>278</v>
      </c>
    </row>
    <row r="110" spans="1:21" ht="12.75">
      <c r="A110">
        <f t="shared" si="2"/>
        <v>108</v>
      </c>
      <c r="B110" t="s">
        <v>412</v>
      </c>
      <c r="C110" t="s">
        <v>322</v>
      </c>
      <c r="D110" t="s">
        <v>13</v>
      </c>
      <c r="F110" t="s">
        <v>412</v>
      </c>
      <c r="G110" t="s">
        <v>382</v>
      </c>
      <c r="H110" t="s">
        <v>278</v>
      </c>
      <c r="J110" t="s">
        <v>412</v>
      </c>
      <c r="K110" t="s">
        <v>376</v>
      </c>
      <c r="L110" t="s">
        <v>2</v>
      </c>
      <c r="R110">
        <f t="shared" si="3"/>
        <v>107</v>
      </c>
      <c r="S110" t="s">
        <v>246</v>
      </c>
      <c r="T110" t="s">
        <v>35</v>
      </c>
      <c r="U110" t="s">
        <v>278</v>
      </c>
    </row>
    <row r="111" spans="1:21" ht="12.75">
      <c r="A111">
        <f t="shared" si="2"/>
        <v>109</v>
      </c>
      <c r="B111" t="s">
        <v>412</v>
      </c>
      <c r="C111" t="s">
        <v>376</v>
      </c>
      <c r="D111" t="s">
        <v>2</v>
      </c>
      <c r="F111" t="s">
        <v>412</v>
      </c>
      <c r="G111" t="s">
        <v>384</v>
      </c>
      <c r="H111" t="s">
        <v>278</v>
      </c>
      <c r="J111" t="s">
        <v>412</v>
      </c>
      <c r="K111" t="s">
        <v>377</v>
      </c>
      <c r="L111" t="s">
        <v>2</v>
      </c>
      <c r="R111">
        <f t="shared" si="3"/>
        <v>108</v>
      </c>
      <c r="S111" t="s">
        <v>247</v>
      </c>
      <c r="T111" t="s">
        <v>248</v>
      </c>
      <c r="U111" t="s">
        <v>278</v>
      </c>
    </row>
    <row r="112" spans="1:21" ht="12.75">
      <c r="A112">
        <f t="shared" si="2"/>
        <v>110</v>
      </c>
      <c r="B112" t="s">
        <v>412</v>
      </c>
      <c r="C112" t="s">
        <v>392</v>
      </c>
      <c r="D112" t="s">
        <v>278</v>
      </c>
      <c r="F112" t="s">
        <v>412</v>
      </c>
      <c r="G112" t="s">
        <v>385</v>
      </c>
      <c r="H112" t="s">
        <v>278</v>
      </c>
      <c r="R112">
        <f t="shared" si="3"/>
        <v>109</v>
      </c>
      <c r="S112" t="s">
        <v>249</v>
      </c>
      <c r="T112" t="s">
        <v>156</v>
      </c>
      <c r="U112" t="s">
        <v>278</v>
      </c>
    </row>
    <row r="113" spans="1:21" ht="12.75">
      <c r="A113">
        <f t="shared" si="2"/>
        <v>111</v>
      </c>
      <c r="B113" t="s">
        <v>412</v>
      </c>
      <c r="C113" t="s">
        <v>393</v>
      </c>
      <c r="D113" t="s">
        <v>278</v>
      </c>
      <c r="F113" t="s">
        <v>412</v>
      </c>
      <c r="G113" t="s">
        <v>386</v>
      </c>
      <c r="H113" t="s">
        <v>278</v>
      </c>
      <c r="R113">
        <f t="shared" si="3"/>
        <v>110</v>
      </c>
      <c r="S113" t="s">
        <v>250</v>
      </c>
      <c r="T113" t="s">
        <v>251</v>
      </c>
      <c r="U113" t="s">
        <v>278</v>
      </c>
    </row>
    <row r="114" spans="1:21" ht="12.75">
      <c r="A114">
        <f t="shared" si="2"/>
        <v>112</v>
      </c>
      <c r="B114" t="s">
        <v>414</v>
      </c>
      <c r="C114" t="s">
        <v>401</v>
      </c>
      <c r="D114" t="s">
        <v>278</v>
      </c>
      <c r="F114" t="s">
        <v>417</v>
      </c>
      <c r="G114" t="s">
        <v>404</v>
      </c>
      <c r="H114" t="s">
        <v>278</v>
      </c>
      <c r="J114" t="s">
        <v>412</v>
      </c>
      <c r="K114" t="s">
        <v>378</v>
      </c>
      <c r="L114" t="s">
        <v>278</v>
      </c>
      <c r="R114">
        <f t="shared" si="3"/>
        <v>111</v>
      </c>
      <c r="S114" t="s">
        <v>252</v>
      </c>
      <c r="T114" t="s">
        <v>253</v>
      </c>
      <c r="U114" t="s">
        <v>278</v>
      </c>
    </row>
    <row r="115" spans="1:21" ht="12.75">
      <c r="A115">
        <f t="shared" si="2"/>
        <v>113</v>
      </c>
      <c r="B115" t="s">
        <v>412</v>
      </c>
      <c r="C115" t="s">
        <v>377</v>
      </c>
      <c r="D115" t="s">
        <v>2</v>
      </c>
      <c r="F115" t="s">
        <v>412</v>
      </c>
      <c r="G115" t="s">
        <v>387</v>
      </c>
      <c r="H115" t="s">
        <v>278</v>
      </c>
      <c r="J115" t="s">
        <v>412</v>
      </c>
      <c r="K115" t="s">
        <v>379</v>
      </c>
      <c r="L115" t="s">
        <v>278</v>
      </c>
      <c r="R115">
        <f t="shared" si="3"/>
        <v>112</v>
      </c>
      <c r="S115" t="s">
        <v>254</v>
      </c>
      <c r="T115" t="s">
        <v>31</v>
      </c>
      <c r="U115" t="s">
        <v>278</v>
      </c>
    </row>
    <row r="116" spans="1:21" ht="12.75">
      <c r="A116">
        <f t="shared" si="2"/>
        <v>114</v>
      </c>
      <c r="B116" t="s">
        <v>412</v>
      </c>
      <c r="C116" t="s">
        <v>394</v>
      </c>
      <c r="D116" t="s">
        <v>278</v>
      </c>
      <c r="F116" t="s">
        <v>412</v>
      </c>
      <c r="G116" t="s">
        <v>388</v>
      </c>
      <c r="H116" t="s">
        <v>278</v>
      </c>
      <c r="J116" t="s">
        <v>412</v>
      </c>
      <c r="K116" t="s">
        <v>380</v>
      </c>
      <c r="L116" t="s">
        <v>278</v>
      </c>
      <c r="R116">
        <f t="shared" si="3"/>
        <v>113</v>
      </c>
      <c r="S116" t="s">
        <v>255</v>
      </c>
      <c r="T116" t="s">
        <v>21</v>
      </c>
      <c r="U116" t="s">
        <v>278</v>
      </c>
    </row>
    <row r="117" spans="1:21" ht="12.75">
      <c r="A117">
        <f t="shared" si="2"/>
        <v>115</v>
      </c>
      <c r="B117" t="s">
        <v>412</v>
      </c>
      <c r="C117" t="s">
        <v>349</v>
      </c>
      <c r="D117" t="s">
        <v>1</v>
      </c>
      <c r="F117" t="s">
        <v>412</v>
      </c>
      <c r="G117" t="s">
        <v>389</v>
      </c>
      <c r="H117" t="s">
        <v>278</v>
      </c>
      <c r="J117" t="s">
        <v>412</v>
      </c>
      <c r="K117" t="s">
        <v>381</v>
      </c>
      <c r="L117" t="s">
        <v>278</v>
      </c>
      <c r="R117">
        <f t="shared" si="3"/>
        <v>114</v>
      </c>
      <c r="S117" t="s">
        <v>256</v>
      </c>
      <c r="T117" t="s">
        <v>236</v>
      </c>
      <c r="U117" t="s">
        <v>278</v>
      </c>
    </row>
    <row r="118" spans="1:21" ht="12.75">
      <c r="A118">
        <f t="shared" si="2"/>
        <v>116</v>
      </c>
      <c r="B118" t="s">
        <v>412</v>
      </c>
      <c r="C118" t="s">
        <v>300</v>
      </c>
      <c r="D118" t="s">
        <v>0</v>
      </c>
      <c r="F118" t="s">
        <v>412</v>
      </c>
      <c r="G118" t="s">
        <v>390</v>
      </c>
      <c r="H118" t="s">
        <v>278</v>
      </c>
      <c r="J118" t="s">
        <v>412</v>
      </c>
      <c r="K118" t="s">
        <v>382</v>
      </c>
      <c r="L118" t="s">
        <v>278</v>
      </c>
      <c r="R118">
        <f t="shared" si="3"/>
        <v>115</v>
      </c>
      <c r="S118" t="s">
        <v>257</v>
      </c>
      <c r="T118" t="s">
        <v>12</v>
      </c>
      <c r="U118" t="s">
        <v>278</v>
      </c>
    </row>
    <row r="119" spans="1:21" ht="12.75">
      <c r="A119">
        <f t="shared" si="2"/>
        <v>117</v>
      </c>
      <c r="B119" t="s">
        <v>412</v>
      </c>
      <c r="C119" t="s">
        <v>323</v>
      </c>
      <c r="D119" t="s">
        <v>13</v>
      </c>
      <c r="F119" t="s">
        <v>412</v>
      </c>
      <c r="G119" t="s">
        <v>391</v>
      </c>
      <c r="H119" t="s">
        <v>278</v>
      </c>
      <c r="J119" t="s">
        <v>412</v>
      </c>
      <c r="K119" t="s">
        <v>384</v>
      </c>
      <c r="L119" t="s">
        <v>278</v>
      </c>
      <c r="R119">
        <f t="shared" si="3"/>
        <v>116</v>
      </c>
      <c r="S119" t="s">
        <v>258</v>
      </c>
      <c r="T119" t="s">
        <v>114</v>
      </c>
      <c r="U119" t="s">
        <v>278</v>
      </c>
    </row>
    <row r="120" spans="1:21" ht="12.75">
      <c r="A120">
        <f t="shared" si="2"/>
        <v>118</v>
      </c>
      <c r="B120" t="s">
        <v>412</v>
      </c>
      <c r="C120" t="s">
        <v>350</v>
      </c>
      <c r="D120" t="s">
        <v>1</v>
      </c>
      <c r="F120" t="s">
        <v>412</v>
      </c>
      <c r="G120" t="s">
        <v>392</v>
      </c>
      <c r="H120" t="s">
        <v>278</v>
      </c>
      <c r="J120" t="s">
        <v>412</v>
      </c>
      <c r="K120" t="s">
        <v>385</v>
      </c>
      <c r="L120" t="s">
        <v>278</v>
      </c>
      <c r="R120">
        <f t="shared" si="3"/>
        <v>117</v>
      </c>
      <c r="S120" t="s">
        <v>259</v>
      </c>
      <c r="T120" t="s">
        <v>260</v>
      </c>
      <c r="U120" t="s">
        <v>278</v>
      </c>
    </row>
    <row r="121" spans="1:21" ht="12.75">
      <c r="A121">
        <f t="shared" si="2"/>
        <v>119</v>
      </c>
      <c r="B121" t="s">
        <v>52</v>
      </c>
      <c r="C121" t="s">
        <v>402</v>
      </c>
      <c r="D121" t="s">
        <v>278</v>
      </c>
      <c r="F121" t="s">
        <v>412</v>
      </c>
      <c r="G121" t="s">
        <v>393</v>
      </c>
      <c r="H121" t="s">
        <v>278</v>
      </c>
      <c r="J121" t="s">
        <v>412</v>
      </c>
      <c r="K121" t="s">
        <v>386</v>
      </c>
      <c r="L121" t="s">
        <v>278</v>
      </c>
      <c r="R121">
        <f t="shared" si="3"/>
        <v>118</v>
      </c>
      <c r="S121" t="s">
        <v>261</v>
      </c>
      <c r="T121" t="s">
        <v>262</v>
      </c>
      <c r="U121" t="s">
        <v>278</v>
      </c>
    </row>
    <row r="122" spans="1:21" ht="12.75">
      <c r="A122">
        <f t="shared" si="2"/>
        <v>120</v>
      </c>
      <c r="B122" t="s">
        <v>412</v>
      </c>
      <c r="C122" t="s">
        <v>351</v>
      </c>
      <c r="D122" t="s">
        <v>1</v>
      </c>
      <c r="F122" t="s">
        <v>412</v>
      </c>
      <c r="G122" t="s">
        <v>394</v>
      </c>
      <c r="H122" t="s">
        <v>278</v>
      </c>
      <c r="J122" t="s">
        <v>417</v>
      </c>
      <c r="K122" t="s">
        <v>404</v>
      </c>
      <c r="L122" t="s">
        <v>278</v>
      </c>
      <c r="R122">
        <f t="shared" si="3"/>
        <v>119</v>
      </c>
      <c r="S122" t="s">
        <v>263</v>
      </c>
      <c r="T122" t="s">
        <v>264</v>
      </c>
      <c r="U122" t="s">
        <v>278</v>
      </c>
    </row>
    <row r="123" spans="1:21" ht="12.75">
      <c r="A123">
        <f t="shared" si="2"/>
        <v>121</v>
      </c>
      <c r="B123" t="s">
        <v>412</v>
      </c>
      <c r="C123" t="s">
        <v>324</v>
      </c>
      <c r="D123" t="s">
        <v>13</v>
      </c>
      <c r="F123" t="s">
        <v>412</v>
      </c>
      <c r="G123" t="s">
        <v>395</v>
      </c>
      <c r="H123" t="s">
        <v>278</v>
      </c>
      <c r="J123" t="s">
        <v>412</v>
      </c>
      <c r="K123" t="s">
        <v>387</v>
      </c>
      <c r="L123" t="s">
        <v>278</v>
      </c>
      <c r="R123">
        <f t="shared" si="3"/>
        <v>120</v>
      </c>
      <c r="S123" t="s">
        <v>265</v>
      </c>
      <c r="T123" t="s">
        <v>9</v>
      </c>
      <c r="U123" t="s">
        <v>278</v>
      </c>
    </row>
    <row r="124" spans="1:21" ht="12.75">
      <c r="A124">
        <f t="shared" si="2"/>
        <v>122</v>
      </c>
      <c r="B124" t="s">
        <v>417</v>
      </c>
      <c r="C124" t="s">
        <v>406</v>
      </c>
      <c r="D124" t="s">
        <v>13</v>
      </c>
      <c r="J124" t="s">
        <v>412</v>
      </c>
      <c r="K124" t="s">
        <v>388</v>
      </c>
      <c r="L124" t="s">
        <v>278</v>
      </c>
      <c r="R124">
        <f t="shared" si="3"/>
        <v>121</v>
      </c>
      <c r="S124" t="s">
        <v>266</v>
      </c>
      <c r="T124" t="s">
        <v>267</v>
      </c>
      <c r="U124" t="s">
        <v>278</v>
      </c>
    </row>
    <row r="125" spans="1:21" ht="12.75">
      <c r="A125">
        <f t="shared" si="2"/>
        <v>123</v>
      </c>
      <c r="B125" t="s">
        <v>412</v>
      </c>
      <c r="C125" t="s">
        <v>301</v>
      </c>
      <c r="D125" t="s">
        <v>0</v>
      </c>
      <c r="J125" t="s">
        <v>412</v>
      </c>
      <c r="K125" t="s">
        <v>389</v>
      </c>
      <c r="L125" t="s">
        <v>278</v>
      </c>
      <c r="R125">
        <f t="shared" si="3"/>
        <v>122</v>
      </c>
      <c r="S125" t="s">
        <v>268</v>
      </c>
      <c r="T125" t="s">
        <v>35</v>
      </c>
      <c r="U125" t="s">
        <v>278</v>
      </c>
    </row>
    <row r="126" spans="1:21" ht="12.75">
      <c r="A126">
        <f t="shared" si="2"/>
        <v>124</v>
      </c>
      <c r="B126" t="s">
        <v>412</v>
      </c>
      <c r="C126" t="s">
        <v>302</v>
      </c>
      <c r="D126" t="s">
        <v>0</v>
      </c>
      <c r="F126" t="s">
        <v>52</v>
      </c>
      <c r="G126" t="s">
        <v>396</v>
      </c>
      <c r="H126" t="s">
        <v>278</v>
      </c>
      <c r="J126" t="s">
        <v>412</v>
      </c>
      <c r="K126" t="s">
        <v>390</v>
      </c>
      <c r="L126" t="s">
        <v>278</v>
      </c>
      <c r="R126">
        <f t="shared" si="3"/>
        <v>123</v>
      </c>
      <c r="S126" t="s">
        <v>269</v>
      </c>
      <c r="T126" t="s">
        <v>24</v>
      </c>
      <c r="U126" t="s">
        <v>278</v>
      </c>
    </row>
    <row r="127" spans="1:21" ht="12.75">
      <c r="A127">
        <f t="shared" si="2"/>
        <v>125</v>
      </c>
      <c r="B127" t="s">
        <v>412</v>
      </c>
      <c r="C127" t="s">
        <v>325</v>
      </c>
      <c r="D127" t="s">
        <v>13</v>
      </c>
      <c r="F127" t="s">
        <v>52</v>
      </c>
      <c r="G127" t="s">
        <v>397</v>
      </c>
      <c r="H127" t="s">
        <v>278</v>
      </c>
      <c r="J127" t="s">
        <v>412</v>
      </c>
      <c r="K127" t="s">
        <v>391</v>
      </c>
      <c r="L127" t="s">
        <v>278</v>
      </c>
      <c r="R127">
        <f t="shared" si="3"/>
        <v>124</v>
      </c>
      <c r="S127" t="s">
        <v>270</v>
      </c>
      <c r="T127" t="s">
        <v>271</v>
      </c>
      <c r="U127" t="s">
        <v>278</v>
      </c>
    </row>
    <row r="128" spans="1:21" ht="12.75">
      <c r="A128">
        <f t="shared" si="2"/>
        <v>126</v>
      </c>
      <c r="B128" t="s">
        <v>412</v>
      </c>
      <c r="C128" t="s">
        <v>303</v>
      </c>
      <c r="D128" t="s">
        <v>0</v>
      </c>
      <c r="F128" t="s">
        <v>52</v>
      </c>
      <c r="G128" t="s">
        <v>398</v>
      </c>
      <c r="H128" t="s">
        <v>278</v>
      </c>
      <c r="J128" t="s">
        <v>412</v>
      </c>
      <c r="K128" t="s">
        <v>392</v>
      </c>
      <c r="L128" t="s">
        <v>278</v>
      </c>
      <c r="R128">
        <f t="shared" si="3"/>
        <v>125</v>
      </c>
      <c r="S128" t="s">
        <v>272</v>
      </c>
      <c r="T128" t="s">
        <v>273</v>
      </c>
      <c r="U128" t="s">
        <v>278</v>
      </c>
    </row>
    <row r="129" spans="1:21" ht="12.75">
      <c r="A129">
        <f t="shared" si="2"/>
        <v>127</v>
      </c>
      <c r="B129" t="s">
        <v>412</v>
      </c>
      <c r="C129" t="s">
        <v>352</v>
      </c>
      <c r="D129" t="s">
        <v>1</v>
      </c>
      <c r="F129" t="s">
        <v>52</v>
      </c>
      <c r="G129" t="s">
        <v>399</v>
      </c>
      <c r="H129" t="s">
        <v>278</v>
      </c>
      <c r="J129" t="s">
        <v>412</v>
      </c>
      <c r="K129" t="s">
        <v>393</v>
      </c>
      <c r="L129" t="s">
        <v>278</v>
      </c>
      <c r="R129">
        <f t="shared" si="3"/>
        <v>126</v>
      </c>
      <c r="S129" t="s">
        <v>274</v>
      </c>
      <c r="T129" t="s">
        <v>62</v>
      </c>
      <c r="U129" t="s">
        <v>278</v>
      </c>
    </row>
    <row r="130" spans="1:21" ht="12.75">
      <c r="A130">
        <f t="shared" si="2"/>
        <v>128</v>
      </c>
      <c r="B130" t="s">
        <v>412</v>
      </c>
      <c r="C130" t="s">
        <v>395</v>
      </c>
      <c r="D130" t="s">
        <v>278</v>
      </c>
      <c r="F130" t="s">
        <v>52</v>
      </c>
      <c r="G130" t="s">
        <v>400</v>
      </c>
      <c r="H130" t="s">
        <v>278</v>
      </c>
      <c r="J130" t="s">
        <v>412</v>
      </c>
      <c r="K130" t="s">
        <v>394</v>
      </c>
      <c r="L130" t="s">
        <v>278</v>
      </c>
      <c r="R130">
        <f t="shared" si="3"/>
        <v>127</v>
      </c>
      <c r="S130" t="s">
        <v>195</v>
      </c>
      <c r="T130" t="s">
        <v>275</v>
      </c>
      <c r="U130" t="s">
        <v>278</v>
      </c>
    </row>
    <row r="131" spans="1:21" ht="12.75">
      <c r="A131">
        <f t="shared" si="2"/>
        <v>129</v>
      </c>
      <c r="B131" t="s">
        <v>412</v>
      </c>
      <c r="C131" t="s">
        <v>304</v>
      </c>
      <c r="D131" t="s">
        <v>0</v>
      </c>
      <c r="F131" t="s">
        <v>414</v>
      </c>
      <c r="G131" t="s">
        <v>401</v>
      </c>
      <c r="H131" t="s">
        <v>278</v>
      </c>
      <c r="J131" t="s">
        <v>412</v>
      </c>
      <c r="K131" t="s">
        <v>395</v>
      </c>
      <c r="L131" t="s">
        <v>278</v>
      </c>
      <c r="R131">
        <f t="shared" si="3"/>
        <v>128</v>
      </c>
      <c r="S131" t="s">
        <v>276</v>
      </c>
      <c r="T131" t="s">
        <v>277</v>
      </c>
      <c r="U131" t="s">
        <v>278</v>
      </c>
    </row>
    <row r="132" spans="1:8" ht="12.75">
      <c r="A132">
        <f t="shared" si="2"/>
        <v>130</v>
      </c>
      <c r="B132" t="s">
        <v>412</v>
      </c>
      <c r="C132" t="s">
        <v>326</v>
      </c>
      <c r="D132" t="s">
        <v>13</v>
      </c>
      <c r="F132" t="s">
        <v>52</v>
      </c>
      <c r="G132" t="s">
        <v>402</v>
      </c>
      <c r="H132" t="s">
        <v>278</v>
      </c>
    </row>
    <row r="134" spans="10:21" ht="12.75">
      <c r="J134" t="s">
        <v>52</v>
      </c>
      <c r="K134" t="s">
        <v>396</v>
      </c>
      <c r="L134" t="s">
        <v>278</v>
      </c>
      <c r="S134" t="s">
        <v>420</v>
      </c>
      <c r="T134" t="s">
        <v>421</v>
      </c>
      <c r="U134" t="s">
        <v>63</v>
      </c>
    </row>
    <row r="135" spans="6:21" ht="12.75">
      <c r="F135" t="s">
        <v>52</v>
      </c>
      <c r="G135" t="s">
        <v>410</v>
      </c>
      <c r="H135" t="s">
        <v>63</v>
      </c>
      <c r="J135" t="s">
        <v>52</v>
      </c>
      <c r="K135" t="s">
        <v>397</v>
      </c>
      <c r="L135" t="s">
        <v>278</v>
      </c>
      <c r="S135" t="s">
        <v>5</v>
      </c>
      <c r="T135" t="s">
        <v>116</v>
      </c>
      <c r="U135" t="s">
        <v>63</v>
      </c>
    </row>
    <row r="136" spans="6:21" ht="12.75">
      <c r="F136" t="s">
        <v>52</v>
      </c>
      <c r="G136" t="s">
        <v>411</v>
      </c>
      <c r="H136" t="s">
        <v>63</v>
      </c>
      <c r="J136" t="s">
        <v>52</v>
      </c>
      <c r="K136" t="s">
        <v>398</v>
      </c>
      <c r="L136" t="s">
        <v>278</v>
      </c>
      <c r="S136" t="s">
        <v>422</v>
      </c>
      <c r="T136" t="s">
        <v>423</v>
      </c>
      <c r="U136" t="s">
        <v>63</v>
      </c>
    </row>
    <row r="137" spans="10:21" ht="12.75">
      <c r="J137" t="s">
        <v>52</v>
      </c>
      <c r="K137" t="s">
        <v>399</v>
      </c>
      <c r="L137" t="s">
        <v>278</v>
      </c>
      <c r="S137" t="s">
        <v>424</v>
      </c>
      <c r="T137" t="s">
        <v>425</v>
      </c>
      <c r="U137" t="s">
        <v>63</v>
      </c>
    </row>
    <row r="138" spans="10:21" ht="12.75">
      <c r="J138" t="s">
        <v>52</v>
      </c>
      <c r="K138" t="s">
        <v>400</v>
      </c>
      <c r="L138" t="s">
        <v>278</v>
      </c>
      <c r="S138" t="s">
        <v>426</v>
      </c>
      <c r="T138" t="s">
        <v>19</v>
      </c>
      <c r="U138" t="s">
        <v>63</v>
      </c>
    </row>
    <row r="139" spans="2:21" ht="12.75">
      <c r="B139" t="s">
        <v>413</v>
      </c>
      <c r="C139" t="s">
        <v>383</v>
      </c>
      <c r="D139" t="s">
        <v>278</v>
      </c>
      <c r="J139" t="s">
        <v>414</v>
      </c>
      <c r="K139" t="s">
        <v>401</v>
      </c>
      <c r="L139" t="s">
        <v>278</v>
      </c>
      <c r="S139" t="s">
        <v>427</v>
      </c>
      <c r="T139" t="s">
        <v>8</v>
      </c>
      <c r="U139" t="s">
        <v>63</v>
      </c>
    </row>
    <row r="140" spans="10:21" ht="12.75">
      <c r="J140" t="s">
        <v>52</v>
      </c>
      <c r="K140" t="s">
        <v>402</v>
      </c>
      <c r="L140" t="s">
        <v>278</v>
      </c>
      <c r="S140" t="s">
        <v>428</v>
      </c>
      <c r="T140" t="s">
        <v>429</v>
      </c>
      <c r="U140" t="s">
        <v>63</v>
      </c>
    </row>
    <row r="141" spans="19:21" ht="12.75">
      <c r="S141" t="s">
        <v>430</v>
      </c>
      <c r="T141" t="s">
        <v>431</v>
      </c>
      <c r="U141" t="s">
        <v>63</v>
      </c>
    </row>
    <row r="142" spans="19:21" ht="12.75">
      <c r="S142" t="s">
        <v>432</v>
      </c>
      <c r="T142" t="s">
        <v>433</v>
      </c>
      <c r="U142" t="s">
        <v>63</v>
      </c>
    </row>
    <row r="143" spans="3:21" ht="12.75">
      <c r="C143" t="s">
        <v>444</v>
      </c>
      <c r="D143" t="s">
        <v>63</v>
      </c>
      <c r="J143" t="s">
        <v>52</v>
      </c>
      <c r="K143" t="s">
        <v>410</v>
      </c>
      <c r="L143" t="s">
        <v>63</v>
      </c>
      <c r="S143" t="s">
        <v>434</v>
      </c>
      <c r="T143" t="s">
        <v>87</v>
      </c>
      <c r="U143" t="s">
        <v>63</v>
      </c>
    </row>
    <row r="144" spans="3:21" ht="12.75">
      <c r="C144" t="s">
        <v>445</v>
      </c>
      <c r="D144" t="s">
        <v>63</v>
      </c>
      <c r="J144" t="s">
        <v>52</v>
      </c>
      <c r="K144" t="s">
        <v>411</v>
      </c>
      <c r="L144" t="s">
        <v>63</v>
      </c>
      <c r="S144" t="s">
        <v>435</v>
      </c>
      <c r="T144" t="s">
        <v>194</v>
      </c>
      <c r="U144" t="s">
        <v>63</v>
      </c>
    </row>
    <row r="145" spans="3:21" ht="12.75">
      <c r="C145" t="s">
        <v>446</v>
      </c>
      <c r="D145" t="s">
        <v>63</v>
      </c>
      <c r="S145" t="s">
        <v>436</v>
      </c>
      <c r="T145" t="s">
        <v>437</v>
      </c>
      <c r="U145" t="s">
        <v>63</v>
      </c>
    </row>
    <row r="146" spans="3:21" ht="12.75">
      <c r="C146" t="s">
        <v>481</v>
      </c>
      <c r="D146" t="s">
        <v>63</v>
      </c>
      <c r="S146" t="s">
        <v>438</v>
      </c>
      <c r="T146" t="s">
        <v>439</v>
      </c>
      <c r="U146" t="s">
        <v>63</v>
      </c>
    </row>
    <row r="147" spans="3:21" ht="12.75">
      <c r="C147" t="s">
        <v>447</v>
      </c>
      <c r="D147" t="s">
        <v>63</v>
      </c>
      <c r="S147" t="s">
        <v>440</v>
      </c>
      <c r="T147" t="s">
        <v>441</v>
      </c>
      <c r="U147" t="s">
        <v>63</v>
      </c>
    </row>
    <row r="148" spans="3:21" ht="12.75">
      <c r="C148" t="s">
        <v>448</v>
      </c>
      <c r="D148" t="s">
        <v>63</v>
      </c>
      <c r="S148" t="s">
        <v>442</v>
      </c>
      <c r="T148" t="s">
        <v>21</v>
      </c>
      <c r="U148" t="s">
        <v>63</v>
      </c>
    </row>
    <row r="149" spans="3:21" ht="12.75">
      <c r="C149" t="s">
        <v>449</v>
      </c>
      <c r="D149" t="s">
        <v>63</v>
      </c>
      <c r="S149" t="s">
        <v>443</v>
      </c>
      <c r="T149" t="s">
        <v>116</v>
      </c>
      <c r="U149" t="s">
        <v>63</v>
      </c>
    </row>
    <row r="150" spans="3:4" ht="12.75">
      <c r="C150" t="s">
        <v>410</v>
      </c>
      <c r="D150" t="s">
        <v>63</v>
      </c>
    </row>
    <row r="151" spans="3:4" ht="12.75">
      <c r="C151" t="s">
        <v>411</v>
      </c>
      <c r="D151" t="s">
        <v>63</v>
      </c>
    </row>
    <row r="152" spans="3:4" ht="12.75">
      <c r="C152" t="s">
        <v>450</v>
      </c>
      <c r="D152" t="s">
        <v>63</v>
      </c>
    </row>
    <row r="153" spans="3:4" ht="12.75">
      <c r="C153" t="s">
        <v>451</v>
      </c>
      <c r="D153" t="s">
        <v>63</v>
      </c>
    </row>
    <row r="154" spans="3:4" ht="12.75">
      <c r="C154" t="s">
        <v>452</v>
      </c>
      <c r="D154" t="s">
        <v>63</v>
      </c>
    </row>
    <row r="155" spans="3:21" ht="12.75">
      <c r="C155" t="s">
        <v>453</v>
      </c>
      <c r="D155" t="s">
        <v>63</v>
      </c>
      <c r="S155" t="s">
        <v>470</v>
      </c>
      <c r="T155" t="s">
        <v>467</v>
      </c>
      <c r="U155" t="s">
        <v>462</v>
      </c>
    </row>
    <row r="156" spans="3:21" ht="12.75">
      <c r="C156" t="s">
        <v>454</v>
      </c>
      <c r="D156" t="s">
        <v>63</v>
      </c>
      <c r="S156" t="s">
        <v>471</v>
      </c>
      <c r="T156" t="s">
        <v>468</v>
      </c>
      <c r="U156" t="s">
        <v>462</v>
      </c>
    </row>
    <row r="157" spans="3:21" ht="12.75">
      <c r="C157" t="s">
        <v>455</v>
      </c>
      <c r="D157" t="s">
        <v>63</v>
      </c>
      <c r="S157" t="s">
        <v>234</v>
      </c>
      <c r="T157" t="s">
        <v>27</v>
      </c>
      <c r="U157" t="s">
        <v>462</v>
      </c>
    </row>
    <row r="158" spans="3:21" ht="12.75">
      <c r="C158" t="s">
        <v>456</v>
      </c>
      <c r="D158" t="s">
        <v>63</v>
      </c>
      <c r="S158" t="s">
        <v>472</v>
      </c>
      <c r="T158" t="s">
        <v>469</v>
      </c>
      <c r="U158" t="s">
        <v>462</v>
      </c>
    </row>
    <row r="162" spans="3:4" ht="12.75">
      <c r="C162" t="s">
        <v>465</v>
      </c>
      <c r="D162" t="s">
        <v>462</v>
      </c>
    </row>
    <row r="163" spans="3:4" ht="12.75">
      <c r="C163" t="s">
        <v>464</v>
      </c>
      <c r="D163" t="s">
        <v>462</v>
      </c>
    </row>
    <row r="164" spans="3:4" ht="12.75">
      <c r="C164" t="s">
        <v>463</v>
      </c>
      <c r="D164" t="s">
        <v>462</v>
      </c>
    </row>
    <row r="165" spans="3:4" ht="12.75">
      <c r="C165" t="s">
        <v>466</v>
      </c>
      <c r="D165" t="s">
        <v>462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8515625" style="0" customWidth="1"/>
    <col min="2" max="3" width="13.421875" style="0" customWidth="1"/>
    <col min="4" max="7" width="3.8515625" style="0" customWidth="1"/>
    <col min="8" max="8" width="8.00390625" style="0" customWidth="1"/>
    <col min="9" max="12" width="10.140625" style="0" customWidth="1"/>
  </cols>
  <sheetData>
    <row r="1" spans="2:12" ht="12.75">
      <c r="B1" s="27" t="s">
        <v>534</v>
      </c>
      <c r="C1" s="27"/>
      <c r="H1" s="2" t="s">
        <v>776</v>
      </c>
      <c r="I1" s="26" t="s">
        <v>77</v>
      </c>
      <c r="J1" s="26" t="s">
        <v>79</v>
      </c>
      <c r="K1" s="26" t="s">
        <v>535</v>
      </c>
      <c r="L1" s="26" t="s">
        <v>78</v>
      </c>
    </row>
    <row r="2" spans="1:12" ht="12" customHeight="1">
      <c r="A2">
        <v>1</v>
      </c>
      <c r="D2" s="10"/>
      <c r="E2" s="10"/>
      <c r="F2" s="10"/>
      <c r="G2" s="10" t="s">
        <v>477</v>
      </c>
      <c r="H2" s="10"/>
      <c r="I2" s="41"/>
      <c r="J2" s="41"/>
      <c r="K2" s="41"/>
      <c r="L2" s="41"/>
    </row>
    <row r="3" spans="1:12" ht="12" customHeight="1">
      <c r="A3">
        <f>A2+1</f>
        <v>2</v>
      </c>
      <c r="D3" s="10"/>
      <c r="E3" s="10"/>
      <c r="F3" s="10"/>
      <c r="G3" s="10" t="s">
        <v>477</v>
      </c>
      <c r="H3" s="10"/>
      <c r="I3" s="41"/>
      <c r="J3" s="41"/>
      <c r="K3" s="41"/>
      <c r="L3" s="41"/>
    </row>
    <row r="4" spans="1:12" ht="12" customHeight="1">
      <c r="A4">
        <f aca="true" t="shared" si="0" ref="A4:A67">A3+1</f>
        <v>3</v>
      </c>
      <c r="D4" s="10"/>
      <c r="E4" s="10"/>
      <c r="F4" s="10"/>
      <c r="G4" s="10" t="s">
        <v>477</v>
      </c>
      <c r="H4" s="10"/>
      <c r="I4" s="41"/>
      <c r="J4" s="41"/>
      <c r="K4" s="41"/>
      <c r="L4" s="41"/>
    </row>
    <row r="5" spans="1:12" ht="12" customHeight="1">
      <c r="A5">
        <f t="shared" si="0"/>
        <v>4</v>
      </c>
      <c r="D5" s="10"/>
      <c r="E5" s="10"/>
      <c r="F5" s="10"/>
      <c r="G5" s="10" t="s">
        <v>477</v>
      </c>
      <c r="H5" s="10"/>
      <c r="I5" s="41"/>
      <c r="J5" s="41"/>
      <c r="K5" s="41"/>
      <c r="L5" s="41"/>
    </row>
    <row r="6" spans="1:12" ht="12" customHeight="1">
      <c r="A6">
        <f t="shared" si="0"/>
        <v>5</v>
      </c>
      <c r="D6" s="10"/>
      <c r="E6" s="10"/>
      <c r="F6" s="10"/>
      <c r="G6" s="10" t="s">
        <v>477</v>
      </c>
      <c r="H6" s="10"/>
      <c r="I6" s="41"/>
      <c r="J6" s="41"/>
      <c r="K6" s="41"/>
      <c r="L6" s="41"/>
    </row>
    <row r="7" spans="1:12" ht="12" customHeight="1">
      <c r="A7">
        <f t="shared" si="0"/>
        <v>6</v>
      </c>
      <c r="D7" s="10"/>
      <c r="E7" s="10"/>
      <c r="F7" s="10"/>
      <c r="G7" s="10" t="s">
        <v>477</v>
      </c>
      <c r="H7" s="10"/>
      <c r="I7" s="41"/>
      <c r="J7" s="41"/>
      <c r="K7" s="41"/>
      <c r="L7" s="41"/>
    </row>
    <row r="8" spans="1:12" ht="12" customHeight="1">
      <c r="A8">
        <f t="shared" si="0"/>
        <v>7</v>
      </c>
      <c r="D8" s="10"/>
      <c r="E8" s="10"/>
      <c r="F8" s="10"/>
      <c r="G8" s="10" t="s">
        <v>477</v>
      </c>
      <c r="H8" s="10"/>
      <c r="I8" s="41"/>
      <c r="J8" s="41"/>
      <c r="K8" s="41"/>
      <c r="L8" s="41"/>
    </row>
    <row r="9" spans="1:12" ht="12" customHeight="1">
      <c r="A9">
        <f t="shared" si="0"/>
        <v>8</v>
      </c>
      <c r="D9" s="10"/>
      <c r="E9" s="10"/>
      <c r="F9" s="10"/>
      <c r="G9" s="10" t="s">
        <v>477</v>
      </c>
      <c r="H9" s="10"/>
      <c r="I9" s="41"/>
      <c r="J9" s="41"/>
      <c r="K9" s="41"/>
      <c r="L9" s="41"/>
    </row>
    <row r="10" spans="1:12" ht="12" customHeight="1">
      <c r="A10">
        <f t="shared" si="0"/>
        <v>9</v>
      </c>
      <c r="D10" s="10"/>
      <c r="E10" s="10"/>
      <c r="F10" s="10"/>
      <c r="G10" s="10" t="s">
        <v>477</v>
      </c>
      <c r="H10" s="10"/>
      <c r="I10" s="41"/>
      <c r="J10" s="41"/>
      <c r="K10" s="41"/>
      <c r="L10" s="41"/>
    </row>
    <row r="11" spans="1:12" ht="12" customHeight="1">
      <c r="A11">
        <f t="shared" si="0"/>
        <v>10</v>
      </c>
      <c r="D11" s="10"/>
      <c r="E11" s="10"/>
      <c r="F11" s="10"/>
      <c r="G11" s="10" t="s">
        <v>477</v>
      </c>
      <c r="H11" s="57"/>
      <c r="I11" s="41"/>
      <c r="J11" s="41"/>
      <c r="K11" s="41"/>
      <c r="L11" s="41"/>
    </row>
    <row r="12" spans="1:12" ht="12" customHeight="1">
      <c r="A12">
        <f t="shared" si="0"/>
        <v>11</v>
      </c>
      <c r="D12" s="10"/>
      <c r="E12" s="10"/>
      <c r="F12" s="10"/>
      <c r="G12" s="10" t="s">
        <v>477</v>
      </c>
      <c r="H12" s="10"/>
      <c r="I12" s="41"/>
      <c r="J12" s="41"/>
      <c r="K12" s="41"/>
      <c r="L12" s="41"/>
    </row>
    <row r="13" spans="1:12" ht="12" customHeight="1">
      <c r="A13">
        <f t="shared" si="0"/>
        <v>12</v>
      </c>
      <c r="D13" s="10"/>
      <c r="E13" s="10"/>
      <c r="F13" s="10"/>
      <c r="G13" s="10" t="s">
        <v>477</v>
      </c>
      <c r="H13" s="10"/>
      <c r="I13" s="41"/>
      <c r="J13" s="41"/>
      <c r="K13" s="41"/>
      <c r="L13" s="41"/>
    </row>
    <row r="14" spans="1:12" ht="12" customHeight="1">
      <c r="A14">
        <f t="shared" si="0"/>
        <v>13</v>
      </c>
      <c r="D14" s="10"/>
      <c r="E14" s="10"/>
      <c r="F14" s="10"/>
      <c r="G14" s="10" t="s">
        <v>477</v>
      </c>
      <c r="H14" s="10"/>
      <c r="I14" s="41"/>
      <c r="J14" s="41"/>
      <c r="K14" s="41"/>
      <c r="L14" s="41"/>
    </row>
    <row r="15" spans="1:12" ht="12" customHeight="1">
      <c r="A15">
        <f t="shared" si="0"/>
        <v>14</v>
      </c>
      <c r="D15" s="10"/>
      <c r="E15" s="10"/>
      <c r="F15" s="10"/>
      <c r="G15" s="10" t="s">
        <v>477</v>
      </c>
      <c r="H15" s="10"/>
      <c r="I15" s="41"/>
      <c r="J15" s="41"/>
      <c r="K15" s="41"/>
      <c r="L15" s="41"/>
    </row>
    <row r="16" spans="1:12" ht="12" customHeight="1">
      <c r="A16">
        <f t="shared" si="0"/>
        <v>15</v>
      </c>
      <c r="D16" s="10"/>
      <c r="E16" s="10"/>
      <c r="F16" s="10"/>
      <c r="G16" s="10" t="s">
        <v>477</v>
      </c>
      <c r="H16" s="10"/>
      <c r="I16" s="41"/>
      <c r="J16" s="41"/>
      <c r="K16" s="41"/>
      <c r="L16" s="41"/>
    </row>
    <row r="17" spans="1:12" ht="12" customHeight="1">
      <c r="A17">
        <f t="shared" si="0"/>
        <v>16</v>
      </c>
      <c r="D17" s="10"/>
      <c r="E17" s="10"/>
      <c r="F17" s="10"/>
      <c r="G17" s="10" t="s">
        <v>477</v>
      </c>
      <c r="H17" s="10"/>
      <c r="I17" s="41"/>
      <c r="J17" s="41"/>
      <c r="K17" s="41"/>
      <c r="L17" s="41"/>
    </row>
    <row r="18" spans="1:12" ht="12" customHeight="1">
      <c r="A18">
        <f t="shared" si="0"/>
        <v>17</v>
      </c>
      <c r="D18" s="10"/>
      <c r="E18" s="10"/>
      <c r="F18" s="10"/>
      <c r="G18" s="10" t="s">
        <v>477</v>
      </c>
      <c r="H18" s="10"/>
      <c r="I18" s="41"/>
      <c r="J18" s="41"/>
      <c r="K18" s="41"/>
      <c r="L18" s="41"/>
    </row>
    <row r="19" spans="1:12" ht="12" customHeight="1">
      <c r="A19">
        <f t="shared" si="0"/>
        <v>18</v>
      </c>
      <c r="D19" s="10"/>
      <c r="E19" s="10"/>
      <c r="F19" s="10"/>
      <c r="G19" s="10" t="s">
        <v>477</v>
      </c>
      <c r="H19" s="10"/>
      <c r="I19" s="41"/>
      <c r="J19" s="41"/>
      <c r="K19" s="41"/>
      <c r="L19" s="41"/>
    </row>
    <row r="20" spans="1:12" ht="12" customHeight="1">
      <c r="A20">
        <f t="shared" si="0"/>
        <v>19</v>
      </c>
      <c r="D20" s="10"/>
      <c r="E20" s="10"/>
      <c r="F20" s="10"/>
      <c r="G20" s="10" t="s">
        <v>477</v>
      </c>
      <c r="H20" s="10"/>
      <c r="I20" s="41"/>
      <c r="J20" s="41"/>
      <c r="K20" s="41"/>
      <c r="L20" s="41"/>
    </row>
    <row r="21" spans="1:12" ht="12" customHeight="1">
      <c r="A21">
        <f t="shared" si="0"/>
        <v>20</v>
      </c>
      <c r="D21" s="10"/>
      <c r="E21" s="10"/>
      <c r="F21" s="10"/>
      <c r="G21" s="10" t="s">
        <v>477</v>
      </c>
      <c r="H21" s="10"/>
      <c r="I21" s="41"/>
      <c r="J21" s="41"/>
      <c r="K21" s="41"/>
      <c r="L21" s="41"/>
    </row>
    <row r="22" spans="1:12" ht="12" customHeight="1">
      <c r="A22">
        <f t="shared" si="0"/>
        <v>21</v>
      </c>
      <c r="D22" s="10"/>
      <c r="E22" s="10"/>
      <c r="F22" s="10"/>
      <c r="G22" s="10" t="s">
        <v>477</v>
      </c>
      <c r="H22" s="10"/>
      <c r="I22" s="41"/>
      <c r="J22" s="41"/>
      <c r="K22" s="41"/>
      <c r="L22" s="41"/>
    </row>
    <row r="23" spans="1:12" ht="12" customHeight="1">
      <c r="A23">
        <f t="shared" si="0"/>
        <v>22</v>
      </c>
      <c r="D23" s="10"/>
      <c r="E23" s="10"/>
      <c r="F23" s="10"/>
      <c r="G23" s="10" t="s">
        <v>477</v>
      </c>
      <c r="H23" s="10"/>
      <c r="I23" s="56"/>
      <c r="J23" s="56"/>
      <c r="K23" s="56"/>
      <c r="L23" s="41"/>
    </row>
    <row r="24" spans="1:12" ht="12" customHeight="1">
      <c r="A24">
        <f t="shared" si="0"/>
        <v>23</v>
      </c>
      <c r="D24" s="10"/>
      <c r="E24" s="10"/>
      <c r="F24" s="10"/>
      <c r="G24" s="10" t="s">
        <v>477</v>
      </c>
      <c r="H24" s="10" t="s">
        <v>537</v>
      </c>
      <c r="I24" s="41"/>
      <c r="J24" s="41"/>
      <c r="K24" s="41"/>
      <c r="L24" s="41"/>
    </row>
    <row r="25" spans="1:12" ht="12" customHeight="1">
      <c r="A25">
        <f t="shared" si="0"/>
        <v>24</v>
      </c>
      <c r="D25" s="10"/>
      <c r="E25" s="10"/>
      <c r="F25" s="10"/>
      <c r="G25" s="10" t="s">
        <v>477</v>
      </c>
      <c r="H25" s="10"/>
      <c r="I25" s="41"/>
      <c r="J25" s="41"/>
      <c r="K25" s="41"/>
      <c r="L25" s="41"/>
    </row>
    <row r="26" spans="1:12" ht="12" customHeight="1">
      <c r="A26">
        <f t="shared" si="0"/>
        <v>25</v>
      </c>
      <c r="D26" s="10"/>
      <c r="E26" s="10"/>
      <c r="F26" s="10"/>
      <c r="G26" s="10" t="s">
        <v>477</v>
      </c>
      <c r="H26" s="10"/>
      <c r="I26" s="41"/>
      <c r="J26" s="41"/>
      <c r="K26" s="41"/>
      <c r="L26" s="41"/>
    </row>
    <row r="27" spans="1:12" ht="12" customHeight="1">
      <c r="A27">
        <f t="shared" si="0"/>
        <v>26</v>
      </c>
      <c r="D27" s="10"/>
      <c r="E27" s="10"/>
      <c r="F27" s="10"/>
      <c r="G27" s="10" t="s">
        <v>477</v>
      </c>
      <c r="H27" s="10"/>
      <c r="I27" s="41"/>
      <c r="J27" s="41"/>
      <c r="K27" s="41"/>
      <c r="L27" s="41"/>
    </row>
    <row r="28" spans="1:12" ht="12" customHeight="1">
      <c r="A28">
        <f t="shared" si="0"/>
        <v>27</v>
      </c>
      <c r="D28" s="10"/>
      <c r="E28" s="10"/>
      <c r="F28" s="10"/>
      <c r="G28" s="10" t="s">
        <v>477</v>
      </c>
      <c r="H28" s="10"/>
      <c r="I28" s="41"/>
      <c r="J28" s="41"/>
      <c r="K28" s="41"/>
      <c r="L28" s="41"/>
    </row>
    <row r="29" spans="1:12" ht="12" customHeight="1">
      <c r="A29">
        <f t="shared" si="0"/>
        <v>28</v>
      </c>
      <c r="D29" s="10"/>
      <c r="E29" s="10"/>
      <c r="F29" s="10"/>
      <c r="G29" s="10" t="s">
        <v>477</v>
      </c>
      <c r="H29" s="10"/>
      <c r="I29" s="41"/>
      <c r="J29" s="41"/>
      <c r="K29" s="41"/>
      <c r="L29" s="41"/>
    </row>
    <row r="30" spans="1:12" ht="12" customHeight="1">
      <c r="A30">
        <f t="shared" si="0"/>
        <v>29</v>
      </c>
      <c r="D30" s="10"/>
      <c r="E30" s="10"/>
      <c r="F30" s="10"/>
      <c r="G30" s="10" t="s">
        <v>477</v>
      </c>
      <c r="H30" s="10"/>
      <c r="I30" s="41"/>
      <c r="J30" s="41"/>
      <c r="K30" s="41"/>
      <c r="L30" s="41"/>
    </row>
    <row r="31" spans="1:12" ht="12" customHeight="1">
      <c r="A31">
        <f t="shared" si="0"/>
        <v>30</v>
      </c>
      <c r="D31" s="10"/>
      <c r="E31" s="10"/>
      <c r="F31" s="10"/>
      <c r="G31" s="10" t="s">
        <v>477</v>
      </c>
      <c r="H31" s="10"/>
      <c r="I31" s="41"/>
      <c r="J31" s="41"/>
      <c r="K31" s="41"/>
      <c r="L31" s="41"/>
    </row>
    <row r="32" spans="1:12" ht="12" customHeight="1">
      <c r="A32">
        <f t="shared" si="0"/>
        <v>31</v>
      </c>
      <c r="D32" s="10"/>
      <c r="E32" s="10"/>
      <c r="F32" s="10"/>
      <c r="G32" s="10" t="s">
        <v>477</v>
      </c>
      <c r="H32" s="10"/>
      <c r="I32" s="41"/>
      <c r="J32" s="41"/>
      <c r="K32" s="41"/>
      <c r="L32" s="41"/>
    </row>
    <row r="33" spans="1:12" ht="12" customHeight="1">
      <c r="A33">
        <f t="shared" si="0"/>
        <v>32</v>
      </c>
      <c r="D33" s="10"/>
      <c r="E33" s="10"/>
      <c r="F33" s="10"/>
      <c r="G33" s="10" t="s">
        <v>477</v>
      </c>
      <c r="H33" s="10"/>
      <c r="I33" s="41"/>
      <c r="J33" s="41"/>
      <c r="K33" s="41"/>
      <c r="L33" s="41"/>
    </row>
    <row r="34" spans="1:12" ht="12" customHeight="1">
      <c r="A34">
        <f t="shared" si="0"/>
        <v>33</v>
      </c>
      <c r="D34" s="10"/>
      <c r="E34" s="10"/>
      <c r="F34" s="10"/>
      <c r="G34" s="10" t="s">
        <v>477</v>
      </c>
      <c r="H34" s="10"/>
      <c r="I34" s="41"/>
      <c r="J34" s="41"/>
      <c r="K34" s="41"/>
      <c r="L34" s="41"/>
    </row>
    <row r="35" spans="1:12" ht="12" customHeight="1">
      <c r="A35">
        <f t="shared" si="0"/>
        <v>34</v>
      </c>
      <c r="D35" s="10"/>
      <c r="E35" s="10"/>
      <c r="F35" s="10"/>
      <c r="G35" s="10" t="s">
        <v>477</v>
      </c>
      <c r="H35" s="10"/>
      <c r="I35" s="41"/>
      <c r="J35" s="41"/>
      <c r="K35" s="41"/>
      <c r="L35" s="41"/>
    </row>
    <row r="36" spans="1:12" ht="12" customHeight="1">
      <c r="A36">
        <f t="shared" si="0"/>
        <v>35</v>
      </c>
      <c r="D36" s="10"/>
      <c r="E36" s="10"/>
      <c r="F36" s="10"/>
      <c r="G36" s="10" t="s">
        <v>477</v>
      </c>
      <c r="H36" s="10"/>
      <c r="I36" s="41"/>
      <c r="J36" s="41"/>
      <c r="K36" s="41"/>
      <c r="L36" s="41"/>
    </row>
    <row r="37" spans="1:12" ht="12" customHeight="1">
      <c r="A37">
        <f t="shared" si="0"/>
        <v>36</v>
      </c>
      <c r="D37" s="10"/>
      <c r="E37" s="10"/>
      <c r="F37" s="10"/>
      <c r="G37" s="10" t="s">
        <v>477</v>
      </c>
      <c r="H37" s="10" t="s">
        <v>536</v>
      </c>
      <c r="I37" s="41"/>
      <c r="J37" s="41"/>
      <c r="K37" s="41"/>
      <c r="L37" s="41"/>
    </row>
    <row r="38" spans="1:12" ht="12" customHeight="1">
      <c r="A38">
        <f t="shared" si="0"/>
        <v>37</v>
      </c>
      <c r="D38" s="10"/>
      <c r="E38" s="10"/>
      <c r="F38" s="49"/>
      <c r="G38" s="10" t="s">
        <v>477</v>
      </c>
      <c r="H38" s="10"/>
      <c r="I38" s="41"/>
      <c r="J38" s="41"/>
      <c r="K38" s="41"/>
      <c r="L38" s="41"/>
    </row>
    <row r="39" spans="1:12" ht="12" customHeight="1">
      <c r="A39">
        <f t="shared" si="0"/>
        <v>38</v>
      </c>
      <c r="D39" s="10"/>
      <c r="E39" s="10"/>
      <c r="F39" s="49"/>
      <c r="G39" s="10" t="s">
        <v>477</v>
      </c>
      <c r="H39" s="10"/>
      <c r="I39" s="41"/>
      <c r="J39" s="41"/>
      <c r="K39" s="41"/>
      <c r="L39" s="41"/>
    </row>
    <row r="40" spans="1:12" ht="12" customHeight="1">
      <c r="A40">
        <f t="shared" si="0"/>
        <v>39</v>
      </c>
      <c r="D40" s="10"/>
      <c r="E40" s="10"/>
      <c r="F40" s="49"/>
      <c r="G40" s="10" t="s">
        <v>477</v>
      </c>
      <c r="H40" s="10" t="s">
        <v>536</v>
      </c>
      <c r="I40" s="41"/>
      <c r="J40" s="41"/>
      <c r="K40" s="41"/>
      <c r="L40" s="41"/>
    </row>
    <row r="41" spans="1:12" ht="12" customHeight="1">
      <c r="A41">
        <f t="shared" si="0"/>
        <v>40</v>
      </c>
      <c r="D41" s="10"/>
      <c r="E41" s="10"/>
      <c r="F41" s="49"/>
      <c r="G41" s="10" t="s">
        <v>477</v>
      </c>
      <c r="H41" s="10"/>
      <c r="I41" s="41"/>
      <c r="J41" s="41"/>
      <c r="K41" s="41"/>
      <c r="L41" s="41"/>
    </row>
    <row r="42" spans="1:12" ht="12" customHeight="1">
      <c r="A42">
        <f t="shared" si="0"/>
        <v>41</v>
      </c>
      <c r="D42" s="10"/>
      <c r="E42" s="10"/>
      <c r="F42" s="49"/>
      <c r="G42" s="10" t="s">
        <v>477</v>
      </c>
      <c r="H42" s="10"/>
      <c r="I42" s="41"/>
      <c r="J42" s="41"/>
      <c r="K42" s="41"/>
      <c r="L42" s="41"/>
    </row>
    <row r="43" spans="1:12" ht="12" customHeight="1">
      <c r="A43">
        <f t="shared" si="0"/>
        <v>42</v>
      </c>
      <c r="D43" s="10"/>
      <c r="E43" s="10"/>
      <c r="F43" s="49"/>
      <c r="G43" s="10" t="s">
        <v>477</v>
      </c>
      <c r="H43" s="10"/>
      <c r="I43" s="41"/>
      <c r="J43" s="41"/>
      <c r="K43" s="41"/>
      <c r="L43" s="41"/>
    </row>
    <row r="44" spans="1:12" ht="12" customHeight="1">
      <c r="A44">
        <f t="shared" si="0"/>
        <v>43</v>
      </c>
      <c r="D44" s="10"/>
      <c r="E44" s="10"/>
      <c r="F44" s="49"/>
      <c r="G44" s="10" t="s">
        <v>477</v>
      </c>
      <c r="H44" s="10"/>
      <c r="I44" s="41"/>
      <c r="J44" s="41"/>
      <c r="K44" s="41"/>
      <c r="L44" s="41"/>
    </row>
    <row r="45" spans="1:12" ht="12" customHeight="1">
      <c r="A45">
        <f t="shared" si="0"/>
        <v>44</v>
      </c>
      <c r="D45" s="10"/>
      <c r="E45" s="10"/>
      <c r="F45" s="49"/>
      <c r="G45" s="10" t="s">
        <v>477</v>
      </c>
      <c r="H45" s="10"/>
      <c r="I45" s="41"/>
      <c r="J45" s="41"/>
      <c r="K45" s="41"/>
      <c r="L45" s="41"/>
    </row>
    <row r="46" spans="1:12" ht="12" customHeight="1">
      <c r="A46">
        <f t="shared" si="0"/>
        <v>45</v>
      </c>
      <c r="D46" s="10"/>
      <c r="E46" s="10"/>
      <c r="F46" s="49"/>
      <c r="G46" s="10" t="s">
        <v>477</v>
      </c>
      <c r="H46" s="10"/>
      <c r="I46" s="41"/>
      <c r="J46" s="41"/>
      <c r="K46" s="41"/>
      <c r="L46" s="41"/>
    </row>
    <row r="47" spans="1:12" ht="12" customHeight="1">
      <c r="A47">
        <f t="shared" si="0"/>
        <v>46</v>
      </c>
      <c r="D47" s="10"/>
      <c r="E47" s="10"/>
      <c r="F47" s="49"/>
      <c r="G47" s="10" t="s">
        <v>477</v>
      </c>
      <c r="H47" s="10"/>
      <c r="I47" s="41"/>
      <c r="J47" s="41"/>
      <c r="K47" s="41"/>
      <c r="L47" s="41"/>
    </row>
    <row r="48" spans="1:12" ht="12" customHeight="1">
      <c r="A48">
        <f t="shared" si="0"/>
        <v>47</v>
      </c>
      <c r="D48" s="10"/>
      <c r="E48" s="10"/>
      <c r="F48" s="49"/>
      <c r="G48" s="10" t="s">
        <v>477</v>
      </c>
      <c r="H48" s="10"/>
      <c r="I48" s="41"/>
      <c r="J48" s="41"/>
      <c r="K48" s="41"/>
      <c r="L48" s="41"/>
    </row>
    <row r="49" spans="1:12" ht="12" customHeight="1">
      <c r="A49">
        <f t="shared" si="0"/>
        <v>48</v>
      </c>
      <c r="D49" s="10"/>
      <c r="E49" s="10"/>
      <c r="F49" s="49"/>
      <c r="G49" s="10" t="s">
        <v>477</v>
      </c>
      <c r="H49" s="10"/>
      <c r="I49" s="41"/>
      <c r="J49" s="41"/>
      <c r="K49" s="41"/>
      <c r="L49" s="41"/>
    </row>
    <row r="50" spans="1:12" ht="12" customHeight="1">
      <c r="A50">
        <f t="shared" si="0"/>
        <v>49</v>
      </c>
      <c r="D50" s="10"/>
      <c r="E50" s="10"/>
      <c r="F50" s="49"/>
      <c r="G50" s="10" t="s">
        <v>477</v>
      </c>
      <c r="H50" s="10"/>
      <c r="I50" s="41"/>
      <c r="J50" s="41"/>
      <c r="K50" s="41"/>
      <c r="L50" s="41"/>
    </row>
    <row r="51" spans="1:12" ht="12" customHeight="1">
      <c r="A51">
        <f t="shared" si="0"/>
        <v>50</v>
      </c>
      <c r="D51" s="10"/>
      <c r="E51" s="10"/>
      <c r="F51" s="49"/>
      <c r="G51" s="10" t="s">
        <v>477</v>
      </c>
      <c r="H51" s="10"/>
      <c r="I51" s="41"/>
      <c r="J51" s="41"/>
      <c r="K51" s="41"/>
      <c r="L51" s="41"/>
    </row>
    <row r="52" spans="1:12" ht="12" customHeight="1">
      <c r="A52">
        <f t="shared" si="0"/>
        <v>51</v>
      </c>
      <c r="D52" s="10"/>
      <c r="E52" s="10"/>
      <c r="F52" s="49"/>
      <c r="G52" s="10" t="s">
        <v>477</v>
      </c>
      <c r="H52" s="10"/>
      <c r="I52" s="41"/>
      <c r="J52" s="41"/>
      <c r="K52" s="41"/>
      <c r="L52" s="41"/>
    </row>
    <row r="53" spans="1:12" ht="12" customHeight="1">
      <c r="A53">
        <f t="shared" si="0"/>
        <v>52</v>
      </c>
      <c r="D53" s="10"/>
      <c r="E53" s="10"/>
      <c r="F53" s="49"/>
      <c r="G53" s="10" t="s">
        <v>477</v>
      </c>
      <c r="H53" s="10"/>
      <c r="I53" s="41"/>
      <c r="J53" s="41"/>
      <c r="K53" s="41"/>
      <c r="L53" s="41"/>
    </row>
    <row r="54" spans="1:12" ht="12" customHeight="1">
      <c r="A54">
        <f t="shared" si="0"/>
        <v>53</v>
      </c>
      <c r="D54" s="10"/>
      <c r="E54" s="10"/>
      <c r="F54" s="49"/>
      <c r="G54" s="10" t="s">
        <v>477</v>
      </c>
      <c r="H54" s="10"/>
      <c r="I54" s="41"/>
      <c r="J54" s="41"/>
      <c r="K54" s="41"/>
      <c r="L54" s="41"/>
    </row>
    <row r="55" spans="1:12" ht="12" customHeight="1">
      <c r="A55">
        <f t="shared" si="0"/>
        <v>54</v>
      </c>
      <c r="D55" s="10"/>
      <c r="E55" s="10"/>
      <c r="F55" s="49"/>
      <c r="G55" s="10" t="s">
        <v>477</v>
      </c>
      <c r="H55" s="10"/>
      <c r="I55" s="41"/>
      <c r="J55" s="41"/>
      <c r="K55" s="41"/>
      <c r="L55" s="41"/>
    </row>
    <row r="56" spans="1:12" ht="12" customHeight="1">
      <c r="A56">
        <f t="shared" si="0"/>
        <v>55</v>
      </c>
      <c r="D56" s="10"/>
      <c r="E56" s="10"/>
      <c r="F56" s="49"/>
      <c r="G56" s="10" t="s">
        <v>477</v>
      </c>
      <c r="H56" s="10"/>
      <c r="I56" s="41"/>
      <c r="J56" s="41"/>
      <c r="K56" s="41"/>
      <c r="L56" s="41"/>
    </row>
    <row r="57" spans="1:12" ht="12" customHeight="1">
      <c r="A57">
        <f t="shared" si="0"/>
        <v>56</v>
      </c>
      <c r="D57" s="10"/>
      <c r="E57" s="10"/>
      <c r="F57" s="49"/>
      <c r="G57" s="10" t="s">
        <v>477</v>
      </c>
      <c r="H57" s="10"/>
      <c r="I57" s="41"/>
      <c r="J57" s="41"/>
      <c r="K57" s="41"/>
      <c r="L57" s="41"/>
    </row>
    <row r="58" spans="1:12" ht="12" customHeight="1">
      <c r="A58">
        <f t="shared" si="0"/>
        <v>57</v>
      </c>
      <c r="D58" s="10"/>
      <c r="E58" s="10"/>
      <c r="F58" s="49"/>
      <c r="G58" s="10" t="s">
        <v>477</v>
      </c>
      <c r="H58" s="10"/>
      <c r="I58" s="41"/>
      <c r="J58" s="41"/>
      <c r="K58" s="41"/>
      <c r="L58" s="41"/>
    </row>
    <row r="59" spans="1:12" ht="12" customHeight="1">
      <c r="A59">
        <f t="shared" si="0"/>
        <v>58</v>
      </c>
      <c r="D59" s="10"/>
      <c r="E59" s="10"/>
      <c r="F59" s="49"/>
      <c r="G59" s="10" t="s">
        <v>477</v>
      </c>
      <c r="H59" s="10" t="s">
        <v>536</v>
      </c>
      <c r="I59" s="41"/>
      <c r="J59" s="41"/>
      <c r="K59" s="41"/>
      <c r="L59" s="41"/>
    </row>
    <row r="60" spans="1:12" ht="12" customHeight="1">
      <c r="A60">
        <f t="shared" si="0"/>
        <v>59</v>
      </c>
      <c r="D60" s="10"/>
      <c r="E60" s="10"/>
      <c r="F60" s="49"/>
      <c r="G60" s="10" t="s">
        <v>477</v>
      </c>
      <c r="H60" s="10"/>
      <c r="I60" s="41"/>
      <c r="J60" s="41"/>
      <c r="K60" s="41"/>
      <c r="L60" s="41"/>
    </row>
    <row r="61" spans="1:12" ht="12" customHeight="1">
      <c r="A61">
        <f t="shared" si="0"/>
        <v>60</v>
      </c>
      <c r="D61" s="10"/>
      <c r="E61" s="10"/>
      <c r="F61" s="49"/>
      <c r="G61" s="10" t="s">
        <v>477</v>
      </c>
      <c r="H61" s="10"/>
      <c r="I61" s="41"/>
      <c r="J61" s="41"/>
      <c r="K61" s="41"/>
      <c r="L61" s="41"/>
    </row>
    <row r="62" spans="1:12" ht="12" customHeight="1">
      <c r="A62">
        <f t="shared" si="0"/>
        <v>61</v>
      </c>
      <c r="D62" s="10"/>
      <c r="E62" s="10"/>
      <c r="F62" s="49"/>
      <c r="G62" s="10" t="s">
        <v>477</v>
      </c>
      <c r="H62" s="10"/>
      <c r="I62" s="41"/>
      <c r="J62" s="41"/>
      <c r="K62" s="41"/>
      <c r="L62" s="41"/>
    </row>
    <row r="63" spans="1:12" ht="12" customHeight="1">
      <c r="A63">
        <f t="shared" si="0"/>
        <v>62</v>
      </c>
      <c r="D63" s="10"/>
      <c r="E63" s="10"/>
      <c r="F63" s="49"/>
      <c r="G63" s="10" t="s">
        <v>477</v>
      </c>
      <c r="H63" s="10" t="s">
        <v>536</v>
      </c>
      <c r="I63" s="41"/>
      <c r="J63" s="41"/>
      <c r="K63" s="41"/>
      <c r="L63" s="41"/>
    </row>
    <row r="64" spans="1:12" ht="12" customHeight="1">
      <c r="A64">
        <f t="shared" si="0"/>
        <v>63</v>
      </c>
      <c r="D64" s="10"/>
      <c r="E64" s="10"/>
      <c r="F64" s="49"/>
      <c r="G64" s="10" t="s">
        <v>477</v>
      </c>
      <c r="H64" s="10" t="s">
        <v>536</v>
      </c>
      <c r="I64" s="41"/>
      <c r="J64" s="41"/>
      <c r="K64" s="41"/>
      <c r="L64" s="41"/>
    </row>
    <row r="65" spans="1:12" ht="12" customHeight="1">
      <c r="A65">
        <f t="shared" si="0"/>
        <v>64</v>
      </c>
      <c r="D65" s="10"/>
      <c r="E65" s="10"/>
      <c r="F65" s="49"/>
      <c r="G65" s="10" t="s">
        <v>477</v>
      </c>
      <c r="H65" s="10" t="s">
        <v>536</v>
      </c>
      <c r="I65" s="41"/>
      <c r="J65" s="41"/>
      <c r="K65" s="41"/>
      <c r="L65" s="41"/>
    </row>
    <row r="66" spans="1:12" ht="12" customHeight="1">
      <c r="A66">
        <f t="shared" si="0"/>
        <v>65</v>
      </c>
      <c r="D66" s="10"/>
      <c r="E66" s="10"/>
      <c r="F66" s="49"/>
      <c r="G66" s="10" t="s">
        <v>477</v>
      </c>
      <c r="H66" s="10" t="s">
        <v>538</v>
      </c>
      <c r="I66" s="41"/>
      <c r="J66" s="41"/>
      <c r="K66" s="41"/>
      <c r="L66" s="41"/>
    </row>
    <row r="67" spans="1:12" ht="12" customHeight="1">
      <c r="A67">
        <f t="shared" si="0"/>
        <v>66</v>
      </c>
      <c r="D67" s="10"/>
      <c r="E67" s="10"/>
      <c r="F67" s="49"/>
      <c r="G67" s="10" t="s">
        <v>477</v>
      </c>
      <c r="H67" s="10"/>
      <c r="I67" s="41"/>
      <c r="J67" s="41"/>
      <c r="K67" s="41"/>
      <c r="L67" s="41"/>
    </row>
    <row r="68" spans="1:12" ht="12" customHeight="1">
      <c r="A68">
        <f>A67+1</f>
        <v>67</v>
      </c>
      <c r="D68" s="10"/>
      <c r="E68" s="10"/>
      <c r="F68" s="49"/>
      <c r="G68" s="10" t="s">
        <v>477</v>
      </c>
      <c r="H68" s="10"/>
      <c r="I68" s="41"/>
      <c r="J68" s="41"/>
      <c r="K68" s="41"/>
      <c r="L68" s="41"/>
    </row>
    <row r="69" spans="1:12" ht="12" customHeight="1">
      <c r="A69">
        <f>A68+1</f>
        <v>68</v>
      </c>
      <c r="D69" s="10"/>
      <c r="E69" s="10"/>
      <c r="F69" s="49"/>
      <c r="G69" s="10" t="s">
        <v>477</v>
      </c>
      <c r="H69" s="10" t="s">
        <v>537</v>
      </c>
      <c r="I69" s="41"/>
      <c r="J69" s="41"/>
      <c r="K69" s="41"/>
      <c r="L69" s="41"/>
    </row>
    <row r="70" spans="2:12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</sheetData>
  <sheetProtection/>
  <printOptions gridLines="1"/>
  <pageMargins left="0.7874015748031497" right="0.3937007874015748" top="0.23" bottom="0.24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0"/>
  <sheetViews>
    <sheetView workbookViewId="0" topLeftCell="A85">
      <selection activeCell="B120" sqref="B120:C120"/>
    </sheetView>
  </sheetViews>
  <sheetFormatPr defaultColWidth="11.421875" defaultRowHeight="12.75"/>
  <cols>
    <col min="1" max="1" width="7.421875" style="0" customWidth="1"/>
  </cols>
  <sheetData>
    <row r="3" spans="1:5" ht="12.75">
      <c r="A3" s="2" t="s">
        <v>742</v>
      </c>
      <c r="B3" s="2" t="s">
        <v>478</v>
      </c>
      <c r="C3" s="2"/>
      <c r="D3" s="2" t="s">
        <v>622</v>
      </c>
      <c r="E3" s="2" t="s">
        <v>408</v>
      </c>
    </row>
    <row r="4" spans="1:5" ht="12.75">
      <c r="A4">
        <v>1</v>
      </c>
      <c r="B4" t="s">
        <v>586</v>
      </c>
      <c r="C4" t="s">
        <v>587</v>
      </c>
      <c r="D4" s="65" t="s">
        <v>82</v>
      </c>
      <c r="E4" t="s">
        <v>0</v>
      </c>
    </row>
    <row r="5" spans="1:5" ht="12.75">
      <c r="A5">
        <f>A4+1</f>
        <v>2</v>
      </c>
      <c r="B5" t="s">
        <v>588</v>
      </c>
      <c r="C5" t="s">
        <v>34</v>
      </c>
      <c r="D5" s="65" t="s">
        <v>82</v>
      </c>
      <c r="E5" t="s">
        <v>0</v>
      </c>
    </row>
    <row r="6" spans="1:5" ht="12.75">
      <c r="A6">
        <f aca="true" t="shared" si="0" ref="A6:A69">A5+1</f>
        <v>3</v>
      </c>
      <c r="B6" t="s">
        <v>590</v>
      </c>
      <c r="C6" t="s">
        <v>27</v>
      </c>
      <c r="D6" s="65" t="s">
        <v>621</v>
      </c>
      <c r="E6" t="s">
        <v>0</v>
      </c>
    </row>
    <row r="7" spans="1:5" ht="12.75">
      <c r="A7">
        <f t="shared" si="0"/>
        <v>4</v>
      </c>
      <c r="B7" t="s">
        <v>591</v>
      </c>
      <c r="C7" t="s">
        <v>136</v>
      </c>
      <c r="D7" s="65" t="s">
        <v>621</v>
      </c>
      <c r="E7" t="s">
        <v>0</v>
      </c>
    </row>
    <row r="8" spans="1:5" ht="12.75">
      <c r="A8">
        <f t="shared" si="0"/>
        <v>5</v>
      </c>
      <c r="B8" t="s">
        <v>592</v>
      </c>
      <c r="C8" t="s">
        <v>593</v>
      </c>
      <c r="D8" s="65" t="s">
        <v>621</v>
      </c>
      <c r="E8" t="s">
        <v>0</v>
      </c>
    </row>
    <row r="9" spans="1:5" ht="12.75">
      <c r="A9">
        <f t="shared" si="0"/>
        <v>6</v>
      </c>
      <c r="B9" t="s">
        <v>594</v>
      </c>
      <c r="C9" t="s">
        <v>595</v>
      </c>
      <c r="D9" s="65" t="s">
        <v>82</v>
      </c>
      <c r="E9" t="s">
        <v>0</v>
      </c>
    </row>
    <row r="10" spans="1:5" ht="12.75">
      <c r="A10">
        <f t="shared" si="0"/>
        <v>7</v>
      </c>
      <c r="B10" t="s">
        <v>596</v>
      </c>
      <c r="C10" t="s">
        <v>597</v>
      </c>
      <c r="D10" s="65" t="s">
        <v>82</v>
      </c>
      <c r="E10" t="s">
        <v>0</v>
      </c>
    </row>
    <row r="11" spans="1:5" ht="12.75">
      <c r="A11">
        <f t="shared" si="0"/>
        <v>8</v>
      </c>
      <c r="B11" t="s">
        <v>598</v>
      </c>
      <c r="C11" t="s">
        <v>21</v>
      </c>
      <c r="D11" s="65" t="s">
        <v>82</v>
      </c>
      <c r="E11" t="s">
        <v>0</v>
      </c>
    </row>
    <row r="12" spans="1:5" ht="12.75">
      <c r="A12">
        <f t="shared" si="0"/>
        <v>9</v>
      </c>
      <c r="B12" t="s">
        <v>92</v>
      </c>
      <c r="C12" t="s">
        <v>10</v>
      </c>
      <c r="D12" s="65" t="s">
        <v>621</v>
      </c>
      <c r="E12" t="s">
        <v>0</v>
      </c>
    </row>
    <row r="13" spans="1:6" ht="12.75">
      <c r="A13">
        <f t="shared" si="0"/>
        <v>10</v>
      </c>
      <c r="B13" s="68" t="s">
        <v>599</v>
      </c>
      <c r="C13" s="68" t="s">
        <v>16</v>
      </c>
      <c r="D13" s="66" t="s">
        <v>621</v>
      </c>
      <c r="E13" t="s">
        <v>0</v>
      </c>
      <c r="F13" s="68" t="s">
        <v>738</v>
      </c>
    </row>
    <row r="14" spans="1:5" ht="12.75">
      <c r="A14">
        <f t="shared" si="0"/>
        <v>11</v>
      </c>
      <c r="B14" t="s">
        <v>600</v>
      </c>
      <c r="C14" t="s">
        <v>601</v>
      </c>
      <c r="D14" s="65" t="s">
        <v>82</v>
      </c>
      <c r="E14" t="s">
        <v>0</v>
      </c>
    </row>
    <row r="15" spans="1:5" ht="12.75">
      <c r="A15">
        <f t="shared" si="0"/>
        <v>12</v>
      </c>
      <c r="B15" t="s">
        <v>602</v>
      </c>
      <c r="C15" t="s">
        <v>603</v>
      </c>
      <c r="D15" s="65" t="s">
        <v>621</v>
      </c>
      <c r="E15" t="s">
        <v>0</v>
      </c>
    </row>
    <row r="16" spans="1:5" ht="12.75">
      <c r="A16">
        <f t="shared" si="0"/>
        <v>13</v>
      </c>
      <c r="B16" t="s">
        <v>604</v>
      </c>
      <c r="C16" t="s">
        <v>605</v>
      </c>
      <c r="D16" s="65" t="s">
        <v>82</v>
      </c>
      <c r="E16" t="s">
        <v>0</v>
      </c>
    </row>
    <row r="17" spans="1:5" ht="12.75">
      <c r="A17">
        <f t="shared" si="0"/>
        <v>14</v>
      </c>
      <c r="B17" t="s">
        <v>606</v>
      </c>
      <c r="C17" t="s">
        <v>215</v>
      </c>
      <c r="D17" s="65" t="s">
        <v>621</v>
      </c>
      <c r="E17" t="s">
        <v>0</v>
      </c>
    </row>
    <row r="18" spans="1:5" ht="12.75">
      <c r="A18">
        <f t="shared" si="0"/>
        <v>15</v>
      </c>
      <c r="B18" t="s">
        <v>142</v>
      </c>
      <c r="C18" t="s">
        <v>26</v>
      </c>
      <c r="D18" s="65" t="s">
        <v>82</v>
      </c>
      <c r="E18" t="s">
        <v>0</v>
      </c>
    </row>
    <row r="19" spans="1:5" ht="12.75">
      <c r="A19">
        <f t="shared" si="0"/>
        <v>16</v>
      </c>
      <c r="B19" t="s">
        <v>607</v>
      </c>
      <c r="C19" t="s">
        <v>112</v>
      </c>
      <c r="D19" s="65" t="s">
        <v>82</v>
      </c>
      <c r="E19" t="s">
        <v>0</v>
      </c>
    </row>
    <row r="20" spans="1:5" ht="12.75">
      <c r="A20">
        <f t="shared" si="0"/>
        <v>17</v>
      </c>
      <c r="B20" t="s">
        <v>608</v>
      </c>
      <c r="C20" t="s">
        <v>4</v>
      </c>
      <c r="D20" s="65" t="s">
        <v>82</v>
      </c>
      <c r="E20" t="s">
        <v>0</v>
      </c>
    </row>
    <row r="21" spans="1:6" ht="12.75">
      <c r="A21">
        <f t="shared" si="0"/>
        <v>18</v>
      </c>
      <c r="B21" t="s">
        <v>609</v>
      </c>
      <c r="C21" t="s">
        <v>610</v>
      </c>
      <c r="D21" s="66" t="s">
        <v>82</v>
      </c>
      <c r="E21" t="s">
        <v>0</v>
      </c>
      <c r="F21" t="s">
        <v>739</v>
      </c>
    </row>
    <row r="22" spans="1:5" ht="12.75">
      <c r="A22">
        <f t="shared" si="0"/>
        <v>19</v>
      </c>
      <c r="B22" t="s">
        <v>186</v>
      </c>
      <c r="C22" t="s">
        <v>611</v>
      </c>
      <c r="D22" s="65" t="s">
        <v>82</v>
      </c>
      <c r="E22" t="s">
        <v>0</v>
      </c>
    </row>
    <row r="23" spans="1:5" ht="12.75">
      <c r="A23">
        <f t="shared" si="0"/>
        <v>20</v>
      </c>
      <c r="B23" t="s">
        <v>435</v>
      </c>
      <c r="C23" t="s">
        <v>612</v>
      </c>
      <c r="D23" s="65" t="s">
        <v>621</v>
      </c>
      <c r="E23" t="s">
        <v>0</v>
      </c>
    </row>
    <row r="24" spans="1:5" ht="12.75">
      <c r="A24">
        <f t="shared" si="0"/>
        <v>21</v>
      </c>
      <c r="B24" t="s">
        <v>234</v>
      </c>
      <c r="C24" t="s">
        <v>613</v>
      </c>
      <c r="D24" s="65" t="s">
        <v>621</v>
      </c>
      <c r="E24" t="s">
        <v>0</v>
      </c>
    </row>
    <row r="25" spans="1:5" ht="12.75">
      <c r="A25">
        <f t="shared" si="0"/>
        <v>22</v>
      </c>
      <c r="B25" t="s">
        <v>614</v>
      </c>
      <c r="C25" t="s">
        <v>615</v>
      </c>
      <c r="D25" s="65" t="s">
        <v>621</v>
      </c>
      <c r="E25" t="s">
        <v>0</v>
      </c>
    </row>
    <row r="26" spans="1:5" ht="12.75">
      <c r="A26">
        <f t="shared" si="0"/>
        <v>23</v>
      </c>
      <c r="B26" t="s">
        <v>616</v>
      </c>
      <c r="C26" t="s">
        <v>36</v>
      </c>
      <c r="D26" s="65" t="s">
        <v>82</v>
      </c>
      <c r="E26" t="s">
        <v>0</v>
      </c>
    </row>
    <row r="27" spans="1:5" ht="12.75">
      <c r="A27">
        <f t="shared" si="0"/>
        <v>24</v>
      </c>
      <c r="B27" t="s">
        <v>690</v>
      </c>
      <c r="C27" t="s">
        <v>691</v>
      </c>
      <c r="D27" s="65" t="s">
        <v>621</v>
      </c>
      <c r="E27" t="s">
        <v>0</v>
      </c>
    </row>
    <row r="28" spans="1:5" ht="12.75">
      <c r="A28">
        <f t="shared" si="0"/>
        <v>25</v>
      </c>
      <c r="B28" t="s">
        <v>617</v>
      </c>
      <c r="C28" t="s">
        <v>146</v>
      </c>
      <c r="D28" s="65" t="s">
        <v>82</v>
      </c>
      <c r="E28" t="s">
        <v>0</v>
      </c>
    </row>
    <row r="29" spans="1:5" ht="12.75">
      <c r="A29">
        <f t="shared" si="0"/>
        <v>26</v>
      </c>
      <c r="B29" t="s">
        <v>618</v>
      </c>
      <c r="C29" t="s">
        <v>605</v>
      </c>
      <c r="D29" s="65" t="s">
        <v>82</v>
      </c>
      <c r="E29" t="s">
        <v>0</v>
      </c>
    </row>
    <row r="30" spans="1:5" ht="12.75">
      <c r="A30">
        <f t="shared" si="0"/>
        <v>27</v>
      </c>
      <c r="B30" t="s">
        <v>619</v>
      </c>
      <c r="C30" t="s">
        <v>169</v>
      </c>
      <c r="D30" s="65" t="s">
        <v>621</v>
      </c>
      <c r="E30" t="s">
        <v>0</v>
      </c>
    </row>
    <row r="31" spans="1:5" ht="12.75">
      <c r="A31">
        <f t="shared" si="0"/>
        <v>28</v>
      </c>
      <c r="B31" t="s">
        <v>619</v>
      </c>
      <c r="C31" t="s">
        <v>620</v>
      </c>
      <c r="D31" s="65" t="s">
        <v>82</v>
      </c>
      <c r="E31" t="s">
        <v>0</v>
      </c>
    </row>
    <row r="32" spans="1:5" ht="12.75">
      <c r="A32">
        <f t="shared" si="0"/>
        <v>29</v>
      </c>
      <c r="B32" t="s">
        <v>624</v>
      </c>
      <c r="C32" t="s">
        <v>18</v>
      </c>
      <c r="D32" s="65" t="s">
        <v>621</v>
      </c>
      <c r="E32" t="s">
        <v>13</v>
      </c>
    </row>
    <row r="33" spans="1:5" ht="12.75">
      <c r="A33">
        <f t="shared" si="0"/>
        <v>30</v>
      </c>
      <c r="B33" t="s">
        <v>625</v>
      </c>
      <c r="C33" t="s">
        <v>626</v>
      </c>
      <c r="D33" s="65" t="s">
        <v>621</v>
      </c>
      <c r="E33" t="s">
        <v>13</v>
      </c>
    </row>
    <row r="34" spans="1:6" ht="12.75">
      <c r="A34">
        <f t="shared" si="0"/>
        <v>31</v>
      </c>
      <c r="B34" t="s">
        <v>627</v>
      </c>
      <c r="C34" t="s">
        <v>628</v>
      </c>
      <c r="D34" s="16" t="s">
        <v>82</v>
      </c>
      <c r="E34" t="s">
        <v>13</v>
      </c>
      <c r="F34" t="s">
        <v>739</v>
      </c>
    </row>
    <row r="35" spans="1:5" ht="12.75">
      <c r="A35">
        <f t="shared" si="0"/>
        <v>32</v>
      </c>
      <c r="B35" t="s">
        <v>629</v>
      </c>
      <c r="C35" t="s">
        <v>143</v>
      </c>
      <c r="D35" s="65" t="s">
        <v>82</v>
      </c>
      <c r="E35" t="s">
        <v>13</v>
      </c>
    </row>
    <row r="36" spans="1:6" ht="12.75">
      <c r="A36">
        <f t="shared" si="0"/>
        <v>33</v>
      </c>
      <c r="B36" t="s">
        <v>630</v>
      </c>
      <c r="C36" t="s">
        <v>631</v>
      </c>
      <c r="D36" s="67" t="s">
        <v>621</v>
      </c>
      <c r="E36" t="s">
        <v>13</v>
      </c>
      <c r="F36" t="s">
        <v>739</v>
      </c>
    </row>
    <row r="37" spans="1:5" ht="12.75">
      <c r="A37">
        <f t="shared" si="0"/>
        <v>34</v>
      </c>
      <c r="B37" t="s">
        <v>632</v>
      </c>
      <c r="C37" t="s">
        <v>146</v>
      </c>
      <c r="D37" s="65" t="s">
        <v>82</v>
      </c>
      <c r="E37" t="s">
        <v>13</v>
      </c>
    </row>
    <row r="38" spans="1:5" ht="12.75">
      <c r="A38">
        <f t="shared" si="0"/>
        <v>35</v>
      </c>
      <c r="B38" t="s">
        <v>226</v>
      </c>
      <c r="C38" t="s">
        <v>227</v>
      </c>
      <c r="D38" s="65" t="s">
        <v>82</v>
      </c>
      <c r="E38" t="s">
        <v>13</v>
      </c>
    </row>
    <row r="39" spans="1:5" ht="12.75">
      <c r="A39">
        <f t="shared" si="0"/>
        <v>36</v>
      </c>
      <c r="B39" t="s">
        <v>256</v>
      </c>
      <c r="C39" t="s">
        <v>633</v>
      </c>
      <c r="D39" s="65" t="s">
        <v>621</v>
      </c>
      <c r="E39" t="s">
        <v>13</v>
      </c>
    </row>
    <row r="40" spans="1:5" ht="12.75">
      <c r="A40">
        <f t="shared" si="0"/>
        <v>37</v>
      </c>
      <c r="B40" s="68" t="s">
        <v>182</v>
      </c>
      <c r="C40" s="68" t="s">
        <v>6</v>
      </c>
      <c r="D40" s="65" t="s">
        <v>621</v>
      </c>
      <c r="E40" t="s">
        <v>13</v>
      </c>
    </row>
    <row r="41" spans="1:5" ht="12.75">
      <c r="A41">
        <f t="shared" si="0"/>
        <v>38</v>
      </c>
      <c r="B41" t="s">
        <v>634</v>
      </c>
      <c r="C41" t="s">
        <v>176</v>
      </c>
      <c r="D41" s="65" t="s">
        <v>82</v>
      </c>
      <c r="E41" t="s">
        <v>13</v>
      </c>
    </row>
    <row r="42" spans="1:5" ht="12.75">
      <c r="A42">
        <f t="shared" si="0"/>
        <v>39</v>
      </c>
      <c r="B42" t="s">
        <v>635</v>
      </c>
      <c r="C42" t="s">
        <v>122</v>
      </c>
      <c r="D42" s="65" t="s">
        <v>82</v>
      </c>
      <c r="E42" t="s">
        <v>13</v>
      </c>
    </row>
    <row r="43" spans="1:5" ht="12.75">
      <c r="A43">
        <f t="shared" si="0"/>
        <v>40</v>
      </c>
      <c r="B43" t="s">
        <v>636</v>
      </c>
      <c r="C43" t="s">
        <v>637</v>
      </c>
      <c r="D43" s="65" t="s">
        <v>621</v>
      </c>
      <c r="E43" t="s">
        <v>13</v>
      </c>
    </row>
    <row r="44" spans="1:5" ht="12.75">
      <c r="A44">
        <f t="shared" si="0"/>
        <v>41</v>
      </c>
      <c r="B44" t="s">
        <v>638</v>
      </c>
      <c r="C44" t="s">
        <v>639</v>
      </c>
      <c r="D44" s="65" t="s">
        <v>82</v>
      </c>
      <c r="E44" t="s">
        <v>13</v>
      </c>
    </row>
    <row r="45" spans="1:5" ht="12.75">
      <c r="A45">
        <f t="shared" si="0"/>
        <v>42</v>
      </c>
      <c r="B45" t="s">
        <v>640</v>
      </c>
      <c r="C45" t="s">
        <v>641</v>
      </c>
      <c r="D45" s="65" t="s">
        <v>82</v>
      </c>
      <c r="E45" t="s">
        <v>13</v>
      </c>
    </row>
    <row r="46" spans="1:5" ht="12.75">
      <c r="A46">
        <f t="shared" si="0"/>
        <v>43</v>
      </c>
      <c r="B46" t="s">
        <v>642</v>
      </c>
      <c r="C46" t="s">
        <v>643</v>
      </c>
      <c r="D46" s="65" t="s">
        <v>621</v>
      </c>
      <c r="E46" t="s">
        <v>13</v>
      </c>
    </row>
    <row r="47" spans="1:5" ht="12.75">
      <c r="A47">
        <f t="shared" si="0"/>
        <v>44</v>
      </c>
      <c r="B47" t="s">
        <v>644</v>
      </c>
      <c r="C47" t="s">
        <v>227</v>
      </c>
      <c r="D47" s="65" t="s">
        <v>82</v>
      </c>
      <c r="E47" t="s">
        <v>13</v>
      </c>
    </row>
    <row r="48" spans="1:5" ht="12.75">
      <c r="A48">
        <f t="shared" si="0"/>
        <v>45</v>
      </c>
      <c r="B48" t="s">
        <v>609</v>
      </c>
      <c r="C48" t="s">
        <v>222</v>
      </c>
      <c r="D48" s="65" t="s">
        <v>82</v>
      </c>
      <c r="E48" t="s">
        <v>13</v>
      </c>
    </row>
    <row r="49" spans="1:5" ht="12.75">
      <c r="A49">
        <f t="shared" si="0"/>
        <v>46</v>
      </c>
      <c r="B49" t="s">
        <v>187</v>
      </c>
      <c r="C49" t="s">
        <v>176</v>
      </c>
      <c r="D49" s="65" t="s">
        <v>82</v>
      </c>
      <c r="E49" t="s">
        <v>13</v>
      </c>
    </row>
    <row r="50" spans="1:5" ht="12.75">
      <c r="A50">
        <f t="shared" si="0"/>
        <v>47</v>
      </c>
      <c r="B50" t="s">
        <v>645</v>
      </c>
      <c r="C50" t="s">
        <v>646</v>
      </c>
      <c r="D50" s="65" t="s">
        <v>82</v>
      </c>
      <c r="E50" t="s">
        <v>13</v>
      </c>
    </row>
    <row r="51" spans="1:5" ht="12.75">
      <c r="A51">
        <f t="shared" si="0"/>
        <v>48</v>
      </c>
      <c r="B51" t="s">
        <v>647</v>
      </c>
      <c r="C51" t="s">
        <v>648</v>
      </c>
      <c r="D51" s="65" t="s">
        <v>82</v>
      </c>
      <c r="E51" t="s">
        <v>13</v>
      </c>
    </row>
    <row r="52" spans="1:5" ht="12.75">
      <c r="A52">
        <f t="shared" si="0"/>
        <v>49</v>
      </c>
      <c r="B52" t="s">
        <v>649</v>
      </c>
      <c r="C52" t="s">
        <v>146</v>
      </c>
      <c r="D52" s="65" t="s">
        <v>82</v>
      </c>
      <c r="E52" t="s">
        <v>13</v>
      </c>
    </row>
    <row r="53" spans="1:5" ht="12.75">
      <c r="A53">
        <f t="shared" si="0"/>
        <v>50</v>
      </c>
      <c r="B53" t="s">
        <v>650</v>
      </c>
      <c r="C53" t="s">
        <v>651</v>
      </c>
      <c r="D53" s="65" t="s">
        <v>82</v>
      </c>
      <c r="E53" t="s">
        <v>13</v>
      </c>
    </row>
    <row r="54" spans="1:5" ht="12.75">
      <c r="A54">
        <f t="shared" si="0"/>
        <v>51</v>
      </c>
      <c r="B54" t="s">
        <v>652</v>
      </c>
      <c r="C54" t="s">
        <v>653</v>
      </c>
      <c r="D54" s="65" t="s">
        <v>621</v>
      </c>
      <c r="E54" t="s">
        <v>13</v>
      </c>
    </row>
    <row r="55" spans="1:5" ht="12.75">
      <c r="A55">
        <f t="shared" si="0"/>
        <v>52</v>
      </c>
      <c r="B55" t="s">
        <v>654</v>
      </c>
      <c r="C55" t="s">
        <v>31</v>
      </c>
      <c r="D55" s="65" t="s">
        <v>621</v>
      </c>
      <c r="E55" t="s">
        <v>13</v>
      </c>
    </row>
    <row r="56" spans="1:5" ht="12.75">
      <c r="A56">
        <f t="shared" si="0"/>
        <v>53</v>
      </c>
      <c r="B56" t="s">
        <v>274</v>
      </c>
      <c r="C56" t="s">
        <v>655</v>
      </c>
      <c r="D56" s="65" t="s">
        <v>621</v>
      </c>
      <c r="E56" t="s">
        <v>13</v>
      </c>
    </row>
    <row r="57" spans="1:5" ht="12.75">
      <c r="A57">
        <f t="shared" si="0"/>
        <v>54</v>
      </c>
      <c r="B57" t="s">
        <v>656</v>
      </c>
      <c r="C57" t="s">
        <v>657</v>
      </c>
      <c r="D57" s="65" t="s">
        <v>82</v>
      </c>
      <c r="E57" t="s">
        <v>13</v>
      </c>
    </row>
    <row r="58" spans="1:5" ht="12.75">
      <c r="A58">
        <f t="shared" si="0"/>
        <v>55</v>
      </c>
      <c r="B58" t="s">
        <v>658</v>
      </c>
      <c r="C58" t="s">
        <v>10</v>
      </c>
      <c r="D58" s="65" t="s">
        <v>621</v>
      </c>
      <c r="E58" t="s">
        <v>13</v>
      </c>
    </row>
    <row r="59" spans="1:5" ht="12.75">
      <c r="A59">
        <f t="shared" si="0"/>
        <v>56</v>
      </c>
      <c r="B59" t="s">
        <v>659</v>
      </c>
      <c r="C59" t="s">
        <v>660</v>
      </c>
      <c r="D59" s="65" t="s">
        <v>82</v>
      </c>
      <c r="E59" t="s">
        <v>13</v>
      </c>
    </row>
    <row r="60" spans="1:5" ht="12.75">
      <c r="A60">
        <f t="shared" si="0"/>
        <v>57</v>
      </c>
      <c r="B60" t="s">
        <v>661</v>
      </c>
      <c r="C60" t="s">
        <v>17</v>
      </c>
      <c r="D60" s="65" t="s">
        <v>82</v>
      </c>
      <c r="E60" t="s">
        <v>1</v>
      </c>
    </row>
    <row r="61" spans="1:5" ht="12.75">
      <c r="A61">
        <f t="shared" si="0"/>
        <v>58</v>
      </c>
      <c r="B61" t="s">
        <v>662</v>
      </c>
      <c r="C61" t="s">
        <v>90</v>
      </c>
      <c r="D61" s="65" t="s">
        <v>82</v>
      </c>
      <c r="E61" t="s">
        <v>1</v>
      </c>
    </row>
    <row r="62" spans="1:5" ht="12.75">
      <c r="A62">
        <f t="shared" si="0"/>
        <v>59</v>
      </c>
      <c r="B62" t="s">
        <v>663</v>
      </c>
      <c r="C62" t="s">
        <v>664</v>
      </c>
      <c r="D62" s="65" t="s">
        <v>621</v>
      </c>
      <c r="E62" t="s">
        <v>1</v>
      </c>
    </row>
    <row r="63" spans="1:5" ht="12.75">
      <c r="A63">
        <f t="shared" si="0"/>
        <v>60</v>
      </c>
      <c r="B63" t="s">
        <v>665</v>
      </c>
      <c r="C63" t="s">
        <v>666</v>
      </c>
      <c r="D63" s="65" t="s">
        <v>82</v>
      </c>
      <c r="E63" t="s">
        <v>1</v>
      </c>
    </row>
    <row r="64" spans="1:5" ht="12.75">
      <c r="A64">
        <f t="shared" si="0"/>
        <v>61</v>
      </c>
      <c r="B64" t="s">
        <v>667</v>
      </c>
      <c r="C64" t="s">
        <v>668</v>
      </c>
      <c r="D64" s="65" t="s">
        <v>621</v>
      </c>
      <c r="E64" t="s">
        <v>1</v>
      </c>
    </row>
    <row r="65" spans="1:5" ht="12.75">
      <c r="A65">
        <f t="shared" si="0"/>
        <v>62</v>
      </c>
      <c r="B65" t="s">
        <v>91</v>
      </c>
      <c r="C65" t="s">
        <v>37</v>
      </c>
      <c r="D65" s="65" t="s">
        <v>621</v>
      </c>
      <c r="E65" t="s">
        <v>1</v>
      </c>
    </row>
    <row r="66" spans="1:5" ht="12.75">
      <c r="A66">
        <f t="shared" si="0"/>
        <v>63</v>
      </c>
      <c r="B66" t="s">
        <v>669</v>
      </c>
      <c r="C66" t="s">
        <v>17</v>
      </c>
      <c r="D66" s="65" t="s">
        <v>82</v>
      </c>
      <c r="E66" t="s">
        <v>1</v>
      </c>
    </row>
    <row r="67" spans="1:5" ht="12.75">
      <c r="A67">
        <f t="shared" si="0"/>
        <v>64</v>
      </c>
      <c r="B67" t="s">
        <v>670</v>
      </c>
      <c r="C67" t="s">
        <v>36</v>
      </c>
      <c r="D67" s="65" t="s">
        <v>82</v>
      </c>
      <c r="E67" t="s">
        <v>1</v>
      </c>
    </row>
    <row r="68" spans="1:5" ht="12.75">
      <c r="A68">
        <f t="shared" si="0"/>
        <v>65</v>
      </c>
      <c r="B68" t="s">
        <v>671</v>
      </c>
      <c r="C68" t="s">
        <v>22</v>
      </c>
      <c r="D68" s="65" t="s">
        <v>621</v>
      </c>
      <c r="E68" t="s">
        <v>1</v>
      </c>
    </row>
    <row r="69" spans="1:5" ht="12.75">
      <c r="A69">
        <f t="shared" si="0"/>
        <v>66</v>
      </c>
      <c r="B69" t="s">
        <v>672</v>
      </c>
      <c r="C69" t="s">
        <v>673</v>
      </c>
      <c r="D69" s="65" t="s">
        <v>82</v>
      </c>
      <c r="E69" t="s">
        <v>1</v>
      </c>
    </row>
    <row r="70" spans="1:5" ht="12.75">
      <c r="A70">
        <f aca="true" t="shared" si="1" ref="A70:A118">A69+1</f>
        <v>67</v>
      </c>
      <c r="B70" t="s">
        <v>140</v>
      </c>
      <c r="C70" t="s">
        <v>141</v>
      </c>
      <c r="D70" s="65" t="s">
        <v>82</v>
      </c>
      <c r="E70" t="s">
        <v>1</v>
      </c>
    </row>
    <row r="71" spans="1:5" ht="12.75">
      <c r="A71">
        <f t="shared" si="1"/>
        <v>68</v>
      </c>
      <c r="B71" t="s">
        <v>674</v>
      </c>
      <c r="C71" t="s">
        <v>15</v>
      </c>
      <c r="D71" s="65" t="s">
        <v>621</v>
      </c>
      <c r="E71" t="s">
        <v>1</v>
      </c>
    </row>
    <row r="72" spans="1:5" ht="12.75">
      <c r="A72">
        <f t="shared" si="1"/>
        <v>69</v>
      </c>
      <c r="B72" t="s">
        <v>675</v>
      </c>
      <c r="C72" t="s">
        <v>116</v>
      </c>
      <c r="D72" s="65" t="s">
        <v>82</v>
      </c>
      <c r="E72" t="s">
        <v>1</v>
      </c>
    </row>
    <row r="73" spans="1:5" ht="12.75">
      <c r="A73">
        <f t="shared" si="1"/>
        <v>70</v>
      </c>
      <c r="B73" t="s">
        <v>676</v>
      </c>
      <c r="C73" t="s">
        <v>6</v>
      </c>
      <c r="D73" s="65" t="s">
        <v>621</v>
      </c>
      <c r="E73" t="s">
        <v>1</v>
      </c>
    </row>
    <row r="74" spans="1:5" ht="12.75">
      <c r="A74">
        <f t="shared" si="1"/>
        <v>71</v>
      </c>
      <c r="B74" t="s">
        <v>677</v>
      </c>
      <c r="C74" t="s">
        <v>60</v>
      </c>
      <c r="D74" s="65" t="s">
        <v>82</v>
      </c>
      <c r="E74" t="s">
        <v>1</v>
      </c>
    </row>
    <row r="75" spans="1:5" ht="12.75">
      <c r="A75">
        <f t="shared" si="1"/>
        <v>72</v>
      </c>
      <c r="B75" t="s">
        <v>678</v>
      </c>
      <c r="C75" t="s">
        <v>112</v>
      </c>
      <c r="D75" s="65" t="s">
        <v>82</v>
      </c>
      <c r="E75" t="s">
        <v>1</v>
      </c>
    </row>
    <row r="76" spans="1:5" ht="12.75">
      <c r="A76">
        <f t="shared" si="1"/>
        <v>73</v>
      </c>
      <c r="B76" t="s">
        <v>679</v>
      </c>
      <c r="C76" t="s">
        <v>680</v>
      </c>
      <c r="D76" s="65" t="s">
        <v>621</v>
      </c>
      <c r="E76" t="s">
        <v>1</v>
      </c>
    </row>
    <row r="77" spans="1:5" ht="12.75">
      <c r="A77">
        <f t="shared" si="1"/>
        <v>74</v>
      </c>
      <c r="B77" t="s">
        <v>681</v>
      </c>
      <c r="C77" t="s">
        <v>682</v>
      </c>
      <c r="D77" s="65" t="s">
        <v>82</v>
      </c>
      <c r="E77" t="s">
        <v>1</v>
      </c>
    </row>
    <row r="78" spans="1:5" ht="12.75">
      <c r="A78">
        <f t="shared" si="1"/>
        <v>75</v>
      </c>
      <c r="B78" t="s">
        <v>683</v>
      </c>
      <c r="C78" t="s">
        <v>684</v>
      </c>
      <c r="D78" s="65" t="s">
        <v>621</v>
      </c>
      <c r="E78" t="s">
        <v>1</v>
      </c>
    </row>
    <row r="79" spans="1:5" ht="12.75">
      <c r="A79">
        <f t="shared" si="1"/>
        <v>76</v>
      </c>
      <c r="B79" t="s">
        <v>233</v>
      </c>
      <c r="C79" t="s">
        <v>60</v>
      </c>
      <c r="D79" s="65" t="s">
        <v>82</v>
      </c>
      <c r="E79" t="s">
        <v>1</v>
      </c>
    </row>
    <row r="80" spans="1:5" ht="12.75">
      <c r="A80">
        <f t="shared" si="1"/>
        <v>77</v>
      </c>
      <c r="B80" t="s">
        <v>471</v>
      </c>
      <c r="C80" t="s">
        <v>10</v>
      </c>
      <c r="D80" s="65" t="s">
        <v>621</v>
      </c>
      <c r="E80" t="s">
        <v>1</v>
      </c>
    </row>
    <row r="81" spans="1:5" ht="12.75">
      <c r="A81">
        <f t="shared" si="1"/>
        <v>78</v>
      </c>
      <c r="B81" t="s">
        <v>685</v>
      </c>
      <c r="C81" t="s">
        <v>686</v>
      </c>
      <c r="D81" s="66" t="s">
        <v>82</v>
      </c>
      <c r="E81" t="s">
        <v>1</v>
      </c>
    </row>
    <row r="82" spans="1:5" ht="12.75">
      <c r="A82">
        <f t="shared" si="1"/>
        <v>79</v>
      </c>
      <c r="B82" t="s">
        <v>740</v>
      </c>
      <c r="C82" t="s">
        <v>741</v>
      </c>
      <c r="D82" s="66" t="s">
        <v>82</v>
      </c>
      <c r="E82" t="s">
        <v>1</v>
      </c>
    </row>
    <row r="83" spans="1:5" ht="12.75">
      <c r="A83">
        <f t="shared" si="1"/>
        <v>80</v>
      </c>
      <c r="B83" t="s">
        <v>687</v>
      </c>
      <c r="C83" t="s">
        <v>4</v>
      </c>
      <c r="D83" s="65" t="s">
        <v>82</v>
      </c>
      <c r="E83" t="s">
        <v>1</v>
      </c>
    </row>
    <row r="84" spans="1:5" ht="12.75">
      <c r="A84">
        <f t="shared" si="1"/>
        <v>81</v>
      </c>
      <c r="B84" t="s">
        <v>688</v>
      </c>
      <c r="C84" t="s">
        <v>689</v>
      </c>
      <c r="D84" s="65" t="s">
        <v>621</v>
      </c>
      <c r="E84" t="s">
        <v>1</v>
      </c>
    </row>
    <row r="85" spans="1:5" ht="12.75">
      <c r="A85">
        <f t="shared" si="1"/>
        <v>82</v>
      </c>
      <c r="B85" t="s">
        <v>692</v>
      </c>
      <c r="C85" t="s">
        <v>693</v>
      </c>
      <c r="D85" s="65" t="s">
        <v>621</v>
      </c>
      <c r="E85" t="s">
        <v>1</v>
      </c>
    </row>
    <row r="86" spans="1:5" ht="12.75">
      <c r="A86">
        <f t="shared" si="1"/>
        <v>83</v>
      </c>
      <c r="B86" t="s">
        <v>656</v>
      </c>
      <c r="C86" t="s">
        <v>12</v>
      </c>
      <c r="D86" s="65" t="s">
        <v>82</v>
      </c>
      <c r="E86" t="s">
        <v>1</v>
      </c>
    </row>
    <row r="87" spans="1:5" ht="12.75">
      <c r="A87">
        <f t="shared" si="1"/>
        <v>84</v>
      </c>
      <c r="B87" t="s">
        <v>694</v>
      </c>
      <c r="C87" t="s">
        <v>695</v>
      </c>
      <c r="D87" s="65" t="s">
        <v>82</v>
      </c>
      <c r="E87" t="s">
        <v>1</v>
      </c>
    </row>
    <row r="88" spans="1:6" ht="12.75">
      <c r="A88">
        <f t="shared" si="1"/>
        <v>85</v>
      </c>
      <c r="B88" t="s">
        <v>696</v>
      </c>
      <c r="C88" t="s">
        <v>24</v>
      </c>
      <c r="D88" s="65" t="s">
        <v>82</v>
      </c>
      <c r="E88" t="s">
        <v>1</v>
      </c>
      <c r="F88" s="69" t="s">
        <v>743</v>
      </c>
    </row>
    <row r="89" spans="1:6" ht="12.75">
      <c r="A89">
        <f t="shared" si="1"/>
        <v>86</v>
      </c>
      <c r="B89" t="s">
        <v>697</v>
      </c>
      <c r="C89" t="s">
        <v>698</v>
      </c>
      <c r="D89" s="65" t="s">
        <v>82</v>
      </c>
      <c r="E89" t="s">
        <v>2</v>
      </c>
      <c r="F89" s="70"/>
    </row>
    <row r="90" spans="1:6" ht="12.75">
      <c r="A90">
        <f t="shared" si="1"/>
        <v>87</v>
      </c>
      <c r="B90" t="s">
        <v>699</v>
      </c>
      <c r="C90" t="s">
        <v>62</v>
      </c>
      <c r="D90" s="66" t="s">
        <v>621</v>
      </c>
      <c r="E90" t="s">
        <v>2</v>
      </c>
      <c r="F90" s="71"/>
    </row>
    <row r="91" spans="1:6" ht="12.75">
      <c r="A91">
        <f t="shared" si="1"/>
        <v>88</v>
      </c>
      <c r="B91" t="s">
        <v>700</v>
      </c>
      <c r="C91" t="s">
        <v>24</v>
      </c>
      <c r="D91" s="65" t="s">
        <v>82</v>
      </c>
      <c r="E91" t="s">
        <v>2</v>
      </c>
      <c r="F91" s="70" t="s">
        <v>743</v>
      </c>
    </row>
    <row r="92" spans="1:6" ht="12.75">
      <c r="A92">
        <f t="shared" si="1"/>
        <v>89</v>
      </c>
      <c r="B92" t="s">
        <v>701</v>
      </c>
      <c r="C92" t="s">
        <v>702</v>
      </c>
      <c r="D92" s="65" t="s">
        <v>621</v>
      </c>
      <c r="E92" t="s">
        <v>2</v>
      </c>
      <c r="F92" s="70" t="s">
        <v>743</v>
      </c>
    </row>
    <row r="93" spans="1:6" ht="12.75">
      <c r="A93">
        <f t="shared" si="1"/>
        <v>90</v>
      </c>
      <c r="B93" t="s">
        <v>703</v>
      </c>
      <c r="C93" t="s">
        <v>141</v>
      </c>
      <c r="D93" s="65" t="s">
        <v>82</v>
      </c>
      <c r="E93" t="s">
        <v>2</v>
      </c>
      <c r="F93" s="70" t="s">
        <v>744</v>
      </c>
    </row>
    <row r="94" spans="1:6" ht="12.75">
      <c r="A94">
        <f t="shared" si="1"/>
        <v>91</v>
      </c>
      <c r="B94" t="s">
        <v>704</v>
      </c>
      <c r="C94" t="s">
        <v>705</v>
      </c>
      <c r="D94" s="65" t="s">
        <v>621</v>
      </c>
      <c r="E94" t="s">
        <v>2</v>
      </c>
      <c r="F94" s="70" t="s">
        <v>743</v>
      </c>
    </row>
    <row r="95" spans="1:6" ht="12.75">
      <c r="A95">
        <f t="shared" si="1"/>
        <v>92</v>
      </c>
      <c r="B95" t="s">
        <v>706</v>
      </c>
      <c r="C95" t="s">
        <v>10</v>
      </c>
      <c r="D95" s="65" t="s">
        <v>621</v>
      </c>
      <c r="E95" t="s">
        <v>2</v>
      </c>
      <c r="F95" s="70" t="s">
        <v>744</v>
      </c>
    </row>
    <row r="96" spans="1:6" ht="12.75">
      <c r="A96">
        <f t="shared" si="1"/>
        <v>93</v>
      </c>
      <c r="B96" t="s">
        <v>707</v>
      </c>
      <c r="C96" t="s">
        <v>264</v>
      </c>
      <c r="D96" s="65" t="s">
        <v>82</v>
      </c>
      <c r="E96" t="s">
        <v>2</v>
      </c>
      <c r="F96" s="70" t="s">
        <v>743</v>
      </c>
    </row>
    <row r="97" spans="1:6" ht="12.75">
      <c r="A97">
        <f t="shared" si="1"/>
        <v>94</v>
      </c>
      <c r="B97" t="s">
        <v>708</v>
      </c>
      <c r="C97" t="s">
        <v>12</v>
      </c>
      <c r="D97" s="65" t="s">
        <v>82</v>
      </c>
      <c r="E97" t="s">
        <v>2</v>
      </c>
      <c r="F97" s="70"/>
    </row>
    <row r="98" spans="1:6" ht="12.75">
      <c r="A98">
        <f t="shared" si="1"/>
        <v>95</v>
      </c>
      <c r="B98" t="s">
        <v>709</v>
      </c>
      <c r="C98" t="s">
        <v>710</v>
      </c>
      <c r="D98" s="65" t="s">
        <v>621</v>
      </c>
      <c r="E98" t="s">
        <v>2</v>
      </c>
      <c r="F98" s="70" t="s">
        <v>743</v>
      </c>
    </row>
    <row r="99" spans="1:6" ht="12.75">
      <c r="A99">
        <f t="shared" si="1"/>
        <v>96</v>
      </c>
      <c r="B99" t="s">
        <v>711</v>
      </c>
      <c r="C99" t="s">
        <v>712</v>
      </c>
      <c r="D99" s="65" t="s">
        <v>621</v>
      </c>
      <c r="E99" t="s">
        <v>2</v>
      </c>
      <c r="F99" s="72"/>
    </row>
    <row r="100" spans="1:6" ht="12.75">
      <c r="A100">
        <f t="shared" si="1"/>
        <v>97</v>
      </c>
      <c r="B100" t="s">
        <v>713</v>
      </c>
      <c r="C100" t="s">
        <v>589</v>
      </c>
      <c r="D100" s="65" t="s">
        <v>621</v>
      </c>
      <c r="E100" t="s">
        <v>2</v>
      </c>
      <c r="F100" s="70" t="s">
        <v>743</v>
      </c>
    </row>
    <row r="101" spans="1:6" ht="12.75">
      <c r="A101">
        <f t="shared" si="1"/>
        <v>98</v>
      </c>
      <c r="B101" t="s">
        <v>714</v>
      </c>
      <c r="C101" t="s">
        <v>715</v>
      </c>
      <c r="D101" s="65" t="s">
        <v>412</v>
      </c>
      <c r="E101" t="s">
        <v>2</v>
      </c>
      <c r="F101" s="70" t="s">
        <v>744</v>
      </c>
    </row>
    <row r="102" spans="1:6" ht="12.75">
      <c r="A102">
        <f t="shared" si="1"/>
        <v>99</v>
      </c>
      <c r="B102" t="s">
        <v>716</v>
      </c>
      <c r="C102" t="s">
        <v>225</v>
      </c>
      <c r="D102" s="65" t="s">
        <v>621</v>
      </c>
      <c r="E102" t="s">
        <v>2</v>
      </c>
      <c r="F102" s="70" t="s">
        <v>743</v>
      </c>
    </row>
    <row r="103" spans="1:6" ht="12.75">
      <c r="A103">
        <f t="shared" si="1"/>
        <v>100</v>
      </c>
      <c r="B103" t="s">
        <v>717</v>
      </c>
      <c r="C103" t="s">
        <v>718</v>
      </c>
      <c r="D103" s="65" t="s">
        <v>621</v>
      </c>
      <c r="E103" t="s">
        <v>2</v>
      </c>
      <c r="F103" s="70" t="s">
        <v>743</v>
      </c>
    </row>
    <row r="104" spans="1:6" ht="12.75">
      <c r="A104">
        <f t="shared" si="1"/>
        <v>101</v>
      </c>
      <c r="B104" t="s">
        <v>719</v>
      </c>
      <c r="C104" t="s">
        <v>589</v>
      </c>
      <c r="D104" s="65" t="s">
        <v>621</v>
      </c>
      <c r="E104" t="s">
        <v>2</v>
      </c>
      <c r="F104" s="70" t="s">
        <v>743</v>
      </c>
    </row>
    <row r="105" spans="1:6" ht="12.75">
      <c r="A105">
        <f t="shared" si="1"/>
        <v>102</v>
      </c>
      <c r="B105" t="s">
        <v>720</v>
      </c>
      <c r="C105" t="s">
        <v>721</v>
      </c>
      <c r="D105" s="65" t="s">
        <v>621</v>
      </c>
      <c r="E105" t="s">
        <v>2</v>
      </c>
      <c r="F105" s="70" t="s">
        <v>743</v>
      </c>
    </row>
    <row r="106" spans="1:6" ht="12.75">
      <c r="A106">
        <f t="shared" si="1"/>
        <v>103</v>
      </c>
      <c r="B106" t="s">
        <v>722</v>
      </c>
      <c r="C106" t="s">
        <v>723</v>
      </c>
      <c r="D106" s="65" t="s">
        <v>621</v>
      </c>
      <c r="E106" t="s">
        <v>2</v>
      </c>
      <c r="F106" s="70" t="s">
        <v>743</v>
      </c>
    </row>
    <row r="107" spans="1:6" ht="12.75">
      <c r="A107">
        <f t="shared" si="1"/>
        <v>104</v>
      </c>
      <c r="B107" t="s">
        <v>724</v>
      </c>
      <c r="C107" t="s">
        <v>17</v>
      </c>
      <c r="D107" s="16" t="s">
        <v>82</v>
      </c>
      <c r="E107" t="s">
        <v>2</v>
      </c>
      <c r="F107" s="16"/>
    </row>
    <row r="108" spans="1:6" ht="12.75">
      <c r="A108">
        <f t="shared" si="1"/>
        <v>105</v>
      </c>
      <c r="B108" t="s">
        <v>725</v>
      </c>
      <c r="C108" t="s">
        <v>726</v>
      </c>
      <c r="D108" s="65" t="s">
        <v>621</v>
      </c>
      <c r="E108" t="s">
        <v>2</v>
      </c>
      <c r="F108" s="70"/>
    </row>
    <row r="109" spans="1:6" ht="12.75">
      <c r="A109">
        <f t="shared" si="1"/>
        <v>106</v>
      </c>
      <c r="B109" t="s">
        <v>727</v>
      </c>
      <c r="C109" t="s">
        <v>90</v>
      </c>
      <c r="D109" s="65" t="s">
        <v>82</v>
      </c>
      <c r="E109" t="s">
        <v>2</v>
      </c>
      <c r="F109" s="70" t="s">
        <v>744</v>
      </c>
    </row>
    <row r="110" spans="1:6" ht="12.75">
      <c r="A110">
        <f t="shared" si="1"/>
        <v>107</v>
      </c>
      <c r="B110" t="s">
        <v>728</v>
      </c>
      <c r="C110" t="s">
        <v>605</v>
      </c>
      <c r="D110" s="65" t="s">
        <v>82</v>
      </c>
      <c r="E110" t="s">
        <v>2</v>
      </c>
      <c r="F110" s="70" t="s">
        <v>743</v>
      </c>
    </row>
    <row r="111" spans="1:6" ht="12.75">
      <c r="A111">
        <f t="shared" si="1"/>
        <v>108</v>
      </c>
      <c r="B111" t="s">
        <v>729</v>
      </c>
      <c r="C111" t="s">
        <v>730</v>
      </c>
      <c r="D111" s="65" t="s">
        <v>621</v>
      </c>
      <c r="E111" t="s">
        <v>2</v>
      </c>
      <c r="F111" s="70"/>
    </row>
    <row r="112" spans="1:6" ht="12.75">
      <c r="A112">
        <f t="shared" si="1"/>
        <v>109</v>
      </c>
      <c r="B112" t="s">
        <v>731</v>
      </c>
      <c r="C112" t="s">
        <v>17</v>
      </c>
      <c r="D112" s="65" t="s">
        <v>82</v>
      </c>
      <c r="E112" t="s">
        <v>2</v>
      </c>
      <c r="F112" s="70" t="s">
        <v>744</v>
      </c>
    </row>
    <row r="113" spans="1:6" ht="12.75">
      <c r="A113">
        <f t="shared" si="1"/>
        <v>110</v>
      </c>
      <c r="B113" t="s">
        <v>189</v>
      </c>
      <c r="C113" t="s">
        <v>732</v>
      </c>
      <c r="D113" s="65" t="s">
        <v>621</v>
      </c>
      <c r="E113" t="s">
        <v>2</v>
      </c>
      <c r="F113" s="70" t="s">
        <v>743</v>
      </c>
    </row>
    <row r="114" spans="1:6" ht="12.75">
      <c r="A114">
        <f t="shared" si="1"/>
        <v>111</v>
      </c>
      <c r="B114" t="s">
        <v>733</v>
      </c>
      <c r="C114" t="s">
        <v>34</v>
      </c>
      <c r="D114" s="65" t="s">
        <v>82</v>
      </c>
      <c r="E114" t="s">
        <v>2</v>
      </c>
      <c r="F114" s="70" t="s">
        <v>743</v>
      </c>
    </row>
    <row r="115" spans="1:6" ht="12.75">
      <c r="A115">
        <f t="shared" si="1"/>
        <v>112</v>
      </c>
      <c r="B115" t="s">
        <v>734</v>
      </c>
      <c r="C115" t="s">
        <v>723</v>
      </c>
      <c r="D115" s="65" t="s">
        <v>621</v>
      </c>
      <c r="E115" t="s">
        <v>2</v>
      </c>
      <c r="F115" s="70" t="s">
        <v>743</v>
      </c>
    </row>
    <row r="116" spans="1:6" ht="12.75">
      <c r="A116">
        <f t="shared" si="1"/>
        <v>113</v>
      </c>
      <c r="B116" t="s">
        <v>735</v>
      </c>
      <c r="C116" t="s">
        <v>7</v>
      </c>
      <c r="D116" s="65" t="s">
        <v>82</v>
      </c>
      <c r="E116" t="s">
        <v>2</v>
      </c>
      <c r="F116" s="70" t="s">
        <v>743</v>
      </c>
    </row>
    <row r="117" spans="1:6" ht="12.75">
      <c r="A117">
        <f t="shared" si="1"/>
        <v>114</v>
      </c>
      <c r="B117" t="s">
        <v>736</v>
      </c>
      <c r="C117" t="s">
        <v>11</v>
      </c>
      <c r="D117" s="65" t="s">
        <v>82</v>
      </c>
      <c r="E117" t="s">
        <v>2</v>
      </c>
      <c r="F117" s="70" t="s">
        <v>744</v>
      </c>
    </row>
    <row r="118" spans="1:6" ht="12.75">
      <c r="A118">
        <f t="shared" si="1"/>
        <v>115</v>
      </c>
      <c r="B118" t="s">
        <v>737</v>
      </c>
      <c r="C118" t="s">
        <v>156</v>
      </c>
      <c r="D118" s="65" t="s">
        <v>82</v>
      </c>
      <c r="E118" t="s">
        <v>2</v>
      </c>
      <c r="F118" s="71" t="s">
        <v>744</v>
      </c>
    </row>
    <row r="120" spans="2:3" ht="12.75">
      <c r="B120" t="s">
        <v>780</v>
      </c>
      <c r="C120" t="s"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02"/>
  <sheetViews>
    <sheetView tabSelected="1" zoomScalePageLayoutView="0" workbookViewId="0" topLeftCell="A172">
      <selection activeCell="F211" sqref="F211"/>
    </sheetView>
  </sheetViews>
  <sheetFormatPr defaultColWidth="11.421875" defaultRowHeight="12.75"/>
  <cols>
    <col min="1" max="1" width="5.7109375" style="0" customWidth="1"/>
    <col min="2" max="2" width="13.28125" style="0" customWidth="1"/>
    <col min="4" max="5" width="4.7109375" style="0" customWidth="1"/>
    <col min="6" max="6" width="20.7109375" style="0" customWidth="1"/>
    <col min="7" max="7" width="4.7109375" style="0" customWidth="1"/>
    <col min="8" max="8" width="19.421875" style="0" customWidth="1"/>
    <col min="9" max="9" width="4.7109375" style="0" customWidth="1"/>
    <col min="10" max="10" width="19.421875" style="0" customWidth="1"/>
    <col min="11" max="11" width="4.7109375" style="0" customWidth="1"/>
    <col min="12" max="12" width="17.57421875" style="0" customWidth="1"/>
    <col min="13" max="13" width="4.7109375" style="0" customWidth="1"/>
    <col min="15" max="15" width="4.7109375" style="0" customWidth="1"/>
    <col min="17" max="18" width="4.7109375" style="0" customWidth="1"/>
    <col min="20" max="20" width="4.7109375" style="0" customWidth="1"/>
    <col min="22" max="22" width="4.7109375" style="0" customWidth="1"/>
    <col min="23" max="23" width="22.7109375" style="0" customWidth="1"/>
    <col min="24" max="24" width="4.57421875" style="0" customWidth="1"/>
    <col min="25" max="25" width="4.7109375" style="0" customWidth="1"/>
    <col min="27" max="27" width="4.7109375" style="0" customWidth="1"/>
    <col min="29" max="29" width="4.7109375" style="0" customWidth="1"/>
    <col min="34" max="34" width="12.421875" style="0" customWidth="1"/>
  </cols>
  <sheetData>
    <row r="1" ht="12.75">
      <c r="B1" s="2" t="s">
        <v>64</v>
      </c>
    </row>
    <row r="2" spans="2:18" ht="12.75">
      <c r="B2" s="200" t="str">
        <f>"3 A"</f>
        <v>3 A</v>
      </c>
      <c r="E2" s="4"/>
      <c r="F2" t="s">
        <v>56</v>
      </c>
      <c r="G2" s="36"/>
      <c r="H2" t="s">
        <v>908</v>
      </c>
      <c r="I2" s="47"/>
      <c r="J2" t="s">
        <v>482</v>
      </c>
      <c r="K2" s="37"/>
      <c r="L2" t="s">
        <v>58</v>
      </c>
      <c r="M2" s="194"/>
      <c r="N2" t="s">
        <v>909</v>
      </c>
      <c r="Q2" s="46"/>
      <c r="R2" t="s">
        <v>59</v>
      </c>
    </row>
    <row r="3" spans="25:33" ht="12.75">
      <c r="Y3" t="s">
        <v>556</v>
      </c>
      <c r="AA3" t="s">
        <v>557</v>
      </c>
      <c r="AC3" t="s">
        <v>558</v>
      </c>
      <c r="AE3" s="60" t="s">
        <v>559</v>
      </c>
      <c r="AF3" s="60" t="s">
        <v>560</v>
      </c>
      <c r="AG3" s="60" t="s">
        <v>561</v>
      </c>
    </row>
    <row r="4" spans="5:11" ht="12.75">
      <c r="E4" s="9" t="s">
        <v>53</v>
      </c>
      <c r="F4" s="9"/>
      <c r="G4" s="9" t="s">
        <v>55</v>
      </c>
      <c r="H4" s="9"/>
      <c r="I4" s="9" t="s">
        <v>54</v>
      </c>
      <c r="J4" s="9"/>
      <c r="K4" s="9" t="s">
        <v>804</v>
      </c>
    </row>
    <row r="5" spans="1:36" ht="12.75">
      <c r="A5">
        <v>1</v>
      </c>
      <c r="B5" t="s">
        <v>586</v>
      </c>
      <c r="C5" t="s">
        <v>587</v>
      </c>
      <c r="D5" t="s">
        <v>0</v>
      </c>
      <c r="E5" s="46" t="s">
        <v>59</v>
      </c>
      <c r="F5" t="s">
        <v>884</v>
      </c>
      <c r="G5" s="194" t="s">
        <v>482</v>
      </c>
      <c r="H5" t="s">
        <v>872</v>
      </c>
      <c r="I5" s="4" t="s">
        <v>56</v>
      </c>
      <c r="J5" t="s">
        <v>830</v>
      </c>
      <c r="M5" s="30"/>
      <c r="W5" t="s">
        <v>280</v>
      </c>
      <c r="X5" t="s">
        <v>0</v>
      </c>
      <c r="Y5" s="10" t="s">
        <v>482</v>
      </c>
      <c r="Z5" s="58" t="s">
        <v>532</v>
      </c>
      <c r="AA5" s="10" t="s">
        <v>57</v>
      </c>
      <c r="AB5" s="58"/>
      <c r="AD5" s="58"/>
      <c r="AE5" s="16" t="s">
        <v>544</v>
      </c>
      <c r="AF5" s="16"/>
      <c r="AG5" s="16"/>
      <c r="AH5" t="s">
        <v>57</v>
      </c>
      <c r="AJ5" s="16"/>
    </row>
    <row r="6" spans="1:36" ht="12.75">
      <c r="A6">
        <f>A5+1</f>
        <v>2</v>
      </c>
      <c r="B6" t="s">
        <v>588</v>
      </c>
      <c r="C6" t="s">
        <v>34</v>
      </c>
      <c r="D6" t="s">
        <v>0</v>
      </c>
      <c r="E6" s="47" t="s">
        <v>482</v>
      </c>
      <c r="F6" t="s">
        <v>841</v>
      </c>
      <c r="G6" s="47" t="s">
        <v>482</v>
      </c>
      <c r="H6" s="10" t="s">
        <v>842</v>
      </c>
      <c r="I6" s="47" t="s">
        <v>482</v>
      </c>
      <c r="J6" s="10" t="s">
        <v>489</v>
      </c>
      <c r="K6" s="47" t="s">
        <v>482</v>
      </c>
      <c r="L6" s="10" t="s">
        <v>821</v>
      </c>
      <c r="M6" s="30"/>
      <c r="N6" s="28"/>
      <c r="O6" s="28"/>
      <c r="P6" s="28"/>
      <c r="Q6" s="28"/>
      <c r="W6" t="s">
        <v>281</v>
      </c>
      <c r="X6" t="s">
        <v>0</v>
      </c>
      <c r="Y6" s="10" t="s">
        <v>482</v>
      </c>
      <c r="Z6" s="58" t="s">
        <v>483</v>
      </c>
      <c r="AA6" t="s">
        <v>58</v>
      </c>
      <c r="AB6" s="58" t="s">
        <v>484</v>
      </c>
      <c r="AC6" s="10" t="s">
        <v>59</v>
      </c>
      <c r="AD6" s="58" t="s">
        <v>487</v>
      </c>
      <c r="AE6" s="16" t="s">
        <v>545</v>
      </c>
      <c r="AF6" s="16" t="s">
        <v>539</v>
      </c>
      <c r="AG6" s="16"/>
      <c r="AH6" s="63" t="s">
        <v>56</v>
      </c>
      <c r="AJ6" s="64" t="s">
        <v>56</v>
      </c>
    </row>
    <row r="7" spans="1:36" ht="12.75">
      <c r="A7">
        <f aca="true" t="shared" si="0" ref="A7:A32">A6+1</f>
        <v>3</v>
      </c>
      <c r="B7" t="s">
        <v>590</v>
      </c>
      <c r="C7" t="s">
        <v>27</v>
      </c>
      <c r="D7" t="s">
        <v>0</v>
      </c>
      <c r="E7" s="47" t="s">
        <v>482</v>
      </c>
      <c r="F7" s="10" t="s">
        <v>849</v>
      </c>
      <c r="G7" s="4" t="s">
        <v>56</v>
      </c>
      <c r="H7" t="s">
        <v>824</v>
      </c>
      <c r="M7" s="30"/>
      <c r="W7" t="s">
        <v>286</v>
      </c>
      <c r="X7" t="s">
        <v>0</v>
      </c>
      <c r="Y7" s="10" t="s">
        <v>482</v>
      </c>
      <c r="Z7" s="59" t="s">
        <v>485</v>
      </c>
      <c r="AA7" s="10" t="s">
        <v>57</v>
      </c>
      <c r="AB7" s="59"/>
      <c r="AD7" s="58"/>
      <c r="AE7" s="16" t="s">
        <v>551</v>
      </c>
      <c r="AF7" s="16"/>
      <c r="AG7" s="16"/>
      <c r="AH7" s="62" t="s">
        <v>565</v>
      </c>
      <c r="AJ7" s="64" t="s">
        <v>57</v>
      </c>
    </row>
    <row r="8" spans="1:36" ht="12.75">
      <c r="A8">
        <f t="shared" si="0"/>
        <v>4</v>
      </c>
      <c r="B8" t="s">
        <v>591</v>
      </c>
      <c r="C8" t="s">
        <v>136</v>
      </c>
      <c r="D8" t="s">
        <v>0</v>
      </c>
      <c r="E8" s="4" t="s">
        <v>56</v>
      </c>
      <c r="F8" t="s">
        <v>873</v>
      </c>
      <c r="G8" s="36" t="s">
        <v>56</v>
      </c>
      <c r="H8" s="10" t="s">
        <v>477</v>
      </c>
      <c r="M8" s="30"/>
      <c r="R8" s="28"/>
      <c r="S8" s="28"/>
      <c r="W8" t="s">
        <v>287</v>
      </c>
      <c r="X8" t="s">
        <v>0</v>
      </c>
      <c r="Y8" s="10" t="s">
        <v>482</v>
      </c>
      <c r="Z8" s="58" t="s">
        <v>492</v>
      </c>
      <c r="AA8" t="s">
        <v>58</v>
      </c>
      <c r="AB8" s="58" t="s">
        <v>492</v>
      </c>
      <c r="AC8" s="10" t="s">
        <v>59</v>
      </c>
      <c r="AD8" s="59" t="s">
        <v>496</v>
      </c>
      <c r="AE8" s="16" t="s">
        <v>539</v>
      </c>
      <c r="AF8" s="16" t="s">
        <v>539</v>
      </c>
      <c r="AG8" s="16"/>
      <c r="AH8" s="63" t="s">
        <v>563</v>
      </c>
      <c r="AJ8" s="64" t="s">
        <v>59</v>
      </c>
    </row>
    <row r="9" spans="1:36" ht="12.75">
      <c r="A9">
        <f t="shared" si="0"/>
        <v>5</v>
      </c>
      <c r="B9" t="s">
        <v>592</v>
      </c>
      <c r="C9" t="s">
        <v>593</v>
      </c>
      <c r="D9" t="s">
        <v>0</v>
      </c>
      <c r="E9" s="46" t="s">
        <v>59</v>
      </c>
      <c r="F9" t="s">
        <v>874</v>
      </c>
      <c r="M9" s="30"/>
      <c r="R9" s="28"/>
      <c r="S9" s="28"/>
      <c r="T9" s="28"/>
      <c r="U9" s="28"/>
      <c r="V9" s="28"/>
      <c r="W9" t="s">
        <v>293</v>
      </c>
      <c r="X9" t="s">
        <v>0</v>
      </c>
      <c r="Y9" s="10" t="s">
        <v>482</v>
      </c>
      <c r="Z9" s="59" t="s">
        <v>488</v>
      </c>
      <c r="AA9" s="10" t="s">
        <v>482</v>
      </c>
      <c r="AB9" s="59" t="s">
        <v>489</v>
      </c>
      <c r="AC9" t="s">
        <v>59</v>
      </c>
      <c r="AD9" s="58" t="s">
        <v>486</v>
      </c>
      <c r="AE9" s="16" t="s">
        <v>539</v>
      </c>
      <c r="AF9" s="16" t="s">
        <v>554</v>
      </c>
      <c r="AG9" s="16"/>
      <c r="AH9" t="s">
        <v>564</v>
      </c>
      <c r="AI9" t="s">
        <v>569</v>
      </c>
      <c r="AJ9" s="64" t="s">
        <v>581</v>
      </c>
    </row>
    <row r="10" spans="1:36" ht="12.75">
      <c r="A10">
        <f t="shared" si="0"/>
        <v>6</v>
      </c>
      <c r="B10" t="s">
        <v>594</v>
      </c>
      <c r="C10" t="s">
        <v>595</v>
      </c>
      <c r="D10" s="10" t="s">
        <v>0</v>
      </c>
      <c r="E10" s="36" t="s">
        <v>56</v>
      </c>
      <c r="F10" s="10" t="s">
        <v>477</v>
      </c>
      <c r="H10" s="10"/>
      <c r="I10" s="10"/>
      <c r="J10" s="10"/>
      <c r="M10" s="30"/>
      <c r="W10" t="s">
        <v>310</v>
      </c>
      <c r="X10" t="s">
        <v>13</v>
      </c>
      <c r="Y10" s="10" t="s">
        <v>482</v>
      </c>
      <c r="Z10" s="58" t="s">
        <v>491</v>
      </c>
      <c r="AA10" s="10" t="s">
        <v>482</v>
      </c>
      <c r="AB10" s="58" t="s">
        <v>492</v>
      </c>
      <c r="AC10" t="s">
        <v>58</v>
      </c>
      <c r="AD10" s="58" t="s">
        <v>492</v>
      </c>
      <c r="AE10" s="16" t="s">
        <v>540</v>
      </c>
      <c r="AF10" s="16" t="s">
        <v>539</v>
      </c>
      <c r="AG10" s="16" t="s">
        <v>539</v>
      </c>
      <c r="AH10" s="63" t="s">
        <v>566</v>
      </c>
      <c r="AJ10" s="64" t="s">
        <v>566</v>
      </c>
    </row>
    <row r="11" spans="1:36" ht="12.75">
      <c r="A11">
        <f t="shared" si="0"/>
        <v>7</v>
      </c>
      <c r="B11" t="s">
        <v>596</v>
      </c>
      <c r="C11" t="s">
        <v>597</v>
      </c>
      <c r="D11" s="10" t="s">
        <v>0</v>
      </c>
      <c r="E11" s="36" t="s">
        <v>56</v>
      </c>
      <c r="F11" s="10" t="s">
        <v>477</v>
      </c>
      <c r="H11" s="10"/>
      <c r="I11" s="10"/>
      <c r="J11" s="10"/>
      <c r="M11" s="30"/>
      <c r="W11" t="s">
        <v>312</v>
      </c>
      <c r="X11" t="s">
        <v>13</v>
      </c>
      <c r="Y11" s="10" t="s">
        <v>482</v>
      </c>
      <c r="Z11" s="58" t="s">
        <v>494</v>
      </c>
      <c r="AA11" t="s">
        <v>482</v>
      </c>
      <c r="AB11" s="58" t="s">
        <v>493</v>
      </c>
      <c r="AC11" t="s">
        <v>482</v>
      </c>
      <c r="AD11" s="58" t="s">
        <v>502</v>
      </c>
      <c r="AE11" s="16" t="s">
        <v>548</v>
      </c>
      <c r="AF11" s="16" t="s">
        <v>539</v>
      </c>
      <c r="AG11" s="16" t="s">
        <v>539</v>
      </c>
      <c r="AH11" s="63" t="s">
        <v>56</v>
      </c>
      <c r="AJ11" s="64" t="s">
        <v>56</v>
      </c>
    </row>
    <row r="12" spans="1:36" ht="12.75">
      <c r="A12">
        <f t="shared" si="0"/>
        <v>8</v>
      </c>
      <c r="B12" t="s">
        <v>598</v>
      </c>
      <c r="C12" t="s">
        <v>21</v>
      </c>
      <c r="D12" t="s">
        <v>0</v>
      </c>
      <c r="E12" s="37" t="s">
        <v>58</v>
      </c>
      <c r="F12" s="10" t="s">
        <v>828</v>
      </c>
      <c r="G12" s="36" t="s">
        <v>56</v>
      </c>
      <c r="H12" s="10" t="s">
        <v>477</v>
      </c>
      <c r="I12" s="10"/>
      <c r="J12" s="10"/>
      <c r="M12" s="30"/>
      <c r="W12" t="s">
        <v>316</v>
      </c>
      <c r="X12" t="s">
        <v>13</v>
      </c>
      <c r="Y12" s="10" t="s">
        <v>482</v>
      </c>
      <c r="Z12" s="58" t="s">
        <v>500</v>
      </c>
      <c r="AA12" t="s">
        <v>482</v>
      </c>
      <c r="AB12" s="58" t="s">
        <v>498</v>
      </c>
      <c r="AC12" t="s">
        <v>57</v>
      </c>
      <c r="AD12" s="58"/>
      <c r="AE12" s="16" t="s">
        <v>553</v>
      </c>
      <c r="AF12" s="16" t="s">
        <v>539</v>
      </c>
      <c r="AG12" s="16"/>
      <c r="AH12" s="63" t="s">
        <v>57</v>
      </c>
      <c r="AJ12" s="64" t="s">
        <v>57</v>
      </c>
    </row>
    <row r="13" spans="1:36" ht="12.75">
      <c r="A13">
        <f t="shared" si="0"/>
        <v>9</v>
      </c>
      <c r="B13" t="s">
        <v>92</v>
      </c>
      <c r="C13" t="s">
        <v>10</v>
      </c>
      <c r="D13" t="s">
        <v>0</v>
      </c>
      <c r="E13" s="47" t="s">
        <v>482</v>
      </c>
      <c r="F13" t="s">
        <v>907</v>
      </c>
      <c r="G13" s="47" t="s">
        <v>482</v>
      </c>
      <c r="H13" t="s">
        <v>850</v>
      </c>
      <c r="I13" s="47" t="s">
        <v>482</v>
      </c>
      <c r="J13" t="s">
        <v>849</v>
      </c>
      <c r="K13" s="4" t="s">
        <v>56</v>
      </c>
      <c r="L13" t="s">
        <v>824</v>
      </c>
      <c r="M13" s="30"/>
      <c r="W13" t="s">
        <v>317</v>
      </c>
      <c r="X13" t="s">
        <v>13</v>
      </c>
      <c r="Y13" s="10" t="s">
        <v>58</v>
      </c>
      <c r="Z13" s="58" t="s">
        <v>483</v>
      </c>
      <c r="AA13" t="s">
        <v>482</v>
      </c>
      <c r="AB13" s="58" t="s">
        <v>492</v>
      </c>
      <c r="AC13" t="s">
        <v>58</v>
      </c>
      <c r="AD13" s="58" t="s">
        <v>492</v>
      </c>
      <c r="AE13" s="16" t="s">
        <v>539</v>
      </c>
      <c r="AF13" s="16" t="s">
        <v>539</v>
      </c>
      <c r="AG13" s="16" t="s">
        <v>539</v>
      </c>
      <c r="AH13" s="63" t="s">
        <v>563</v>
      </c>
      <c r="AJ13" s="64" t="s">
        <v>59</v>
      </c>
    </row>
    <row r="14" spans="1:36" ht="12.75">
      <c r="A14">
        <f t="shared" si="0"/>
        <v>10</v>
      </c>
      <c r="B14" s="68" t="s">
        <v>599</v>
      </c>
      <c r="C14" s="68" t="s">
        <v>16</v>
      </c>
      <c r="D14" t="s">
        <v>0</v>
      </c>
      <c r="E14" s="213" t="s">
        <v>56</v>
      </c>
      <c r="F14" s="14" t="s">
        <v>935</v>
      </c>
      <c r="M14" s="30"/>
      <c r="W14" t="s">
        <v>320</v>
      </c>
      <c r="X14" t="s">
        <v>13</v>
      </c>
      <c r="Y14" s="10" t="s">
        <v>482</v>
      </c>
      <c r="Z14" s="58" t="s">
        <v>485</v>
      </c>
      <c r="AA14" s="10" t="s">
        <v>57</v>
      </c>
      <c r="AB14" s="58"/>
      <c r="AD14" s="58"/>
      <c r="AE14" s="16" t="s">
        <v>547</v>
      </c>
      <c r="AF14" s="16"/>
      <c r="AG14" s="16"/>
      <c r="AH14" s="63" t="s">
        <v>56</v>
      </c>
      <c r="AJ14" s="64" t="s">
        <v>56</v>
      </c>
    </row>
    <row r="15" spans="1:36" ht="12.75">
      <c r="A15">
        <f t="shared" si="0"/>
        <v>11</v>
      </c>
      <c r="B15" t="s">
        <v>600</v>
      </c>
      <c r="C15" t="s">
        <v>601</v>
      </c>
      <c r="D15" t="s">
        <v>0</v>
      </c>
      <c r="E15" s="37" t="s">
        <v>58</v>
      </c>
      <c r="F15" s="10" t="s">
        <v>837</v>
      </c>
      <c r="G15" s="47" t="s">
        <v>482</v>
      </c>
      <c r="H15" s="10" t="s">
        <v>501</v>
      </c>
      <c r="I15" s="46" t="s">
        <v>59</v>
      </c>
      <c r="J15" s="10" t="s">
        <v>886</v>
      </c>
      <c r="W15" t="s">
        <v>325</v>
      </c>
      <c r="X15" t="s">
        <v>13</v>
      </c>
      <c r="Y15" s="10" t="s">
        <v>482</v>
      </c>
      <c r="Z15" s="58" t="s">
        <v>498</v>
      </c>
      <c r="AA15" t="s">
        <v>482</v>
      </c>
      <c r="AB15" s="58" t="s">
        <v>533</v>
      </c>
      <c r="AC15" t="s">
        <v>59</v>
      </c>
      <c r="AD15" s="58" t="s">
        <v>499</v>
      </c>
      <c r="AE15" s="16" t="s">
        <v>542</v>
      </c>
      <c r="AF15" s="16" t="s">
        <v>539</v>
      </c>
      <c r="AG15" s="16"/>
      <c r="AH15" s="13" t="s">
        <v>567</v>
      </c>
      <c r="AI15" s="13" t="s">
        <v>56</v>
      </c>
      <c r="AJ15" s="64" t="s">
        <v>56</v>
      </c>
    </row>
    <row r="16" spans="1:36" ht="12.75">
      <c r="A16">
        <f t="shared" si="0"/>
        <v>12</v>
      </c>
      <c r="B16" t="s">
        <v>602</v>
      </c>
      <c r="C16" t="s">
        <v>603</v>
      </c>
      <c r="D16" t="s">
        <v>0</v>
      </c>
      <c r="E16" s="37" t="s">
        <v>58</v>
      </c>
      <c r="F16" s="10" t="s">
        <v>520</v>
      </c>
      <c r="G16" s="37" t="s">
        <v>58</v>
      </c>
      <c r="H16" s="10" t="s">
        <v>858</v>
      </c>
      <c r="I16" s="37" t="s">
        <v>58</v>
      </c>
      <c r="J16" s="10" t="s">
        <v>859</v>
      </c>
      <c r="K16" s="46" t="s">
        <v>59</v>
      </c>
      <c r="L16" s="10" t="s">
        <v>857</v>
      </c>
      <c r="M16" s="30"/>
      <c r="W16" t="s">
        <v>353</v>
      </c>
      <c r="X16" t="s">
        <v>2</v>
      </c>
      <c r="Y16" s="10" t="s">
        <v>482</v>
      </c>
      <c r="Z16" s="58" t="s">
        <v>497</v>
      </c>
      <c r="AA16" t="s">
        <v>482</v>
      </c>
      <c r="AB16" s="58" t="s">
        <v>495</v>
      </c>
      <c r="AC16" t="s">
        <v>57</v>
      </c>
      <c r="AD16" s="58"/>
      <c r="AE16" s="16" t="s">
        <v>540</v>
      </c>
      <c r="AF16" s="16" t="s">
        <v>541</v>
      </c>
      <c r="AG16" s="16"/>
      <c r="AH16" t="s">
        <v>564</v>
      </c>
      <c r="AI16" t="s">
        <v>575</v>
      </c>
      <c r="AJ16" s="64" t="s">
        <v>566</v>
      </c>
    </row>
    <row r="17" spans="1:36" ht="12.75">
      <c r="A17">
        <f t="shared" si="0"/>
        <v>13</v>
      </c>
      <c r="B17" t="s">
        <v>604</v>
      </c>
      <c r="C17" t="s">
        <v>605</v>
      </c>
      <c r="D17" t="s">
        <v>0</v>
      </c>
      <c r="E17" s="36" t="s">
        <v>56</v>
      </c>
      <c r="F17" s="10" t="s">
        <v>477</v>
      </c>
      <c r="M17" s="30"/>
      <c r="W17" t="s">
        <v>368</v>
      </c>
      <c r="X17" t="s">
        <v>2</v>
      </c>
      <c r="Y17" s="49" t="s">
        <v>482</v>
      </c>
      <c r="Z17" s="58" t="s">
        <v>503</v>
      </c>
      <c r="AA17" s="14" t="s">
        <v>482</v>
      </c>
      <c r="AB17" s="58" t="s">
        <v>504</v>
      </c>
      <c r="AC17" s="14" t="s">
        <v>482</v>
      </c>
      <c r="AD17" s="58" t="s">
        <v>494</v>
      </c>
      <c r="AE17" s="16" t="s">
        <v>549</v>
      </c>
      <c r="AF17" s="16" t="s">
        <v>550</v>
      </c>
      <c r="AG17" s="16" t="s">
        <v>539</v>
      </c>
      <c r="AH17" s="63" t="s">
        <v>56</v>
      </c>
      <c r="AJ17" s="64" t="s">
        <v>584</v>
      </c>
    </row>
    <row r="18" spans="1:36" ht="12.75">
      <c r="A18">
        <f t="shared" si="0"/>
        <v>14</v>
      </c>
      <c r="B18" t="s">
        <v>606</v>
      </c>
      <c r="C18" t="s">
        <v>215</v>
      </c>
      <c r="D18" t="s">
        <v>0</v>
      </c>
      <c r="E18" s="36" t="s">
        <v>56</v>
      </c>
      <c r="F18" s="10" t="s">
        <v>477</v>
      </c>
      <c r="G18" s="10"/>
      <c r="H18" s="10"/>
      <c r="I18" s="10"/>
      <c r="J18" s="10"/>
      <c r="M18" s="30"/>
      <c r="W18" t="s">
        <v>369</v>
      </c>
      <c r="X18" t="s">
        <v>2</v>
      </c>
      <c r="Y18" s="49" t="s">
        <v>482</v>
      </c>
      <c r="Z18" s="58" t="s">
        <v>514</v>
      </c>
      <c r="AA18" s="14" t="s">
        <v>482</v>
      </c>
      <c r="AB18" s="58" t="s">
        <v>501</v>
      </c>
      <c r="AC18" s="14" t="s">
        <v>57</v>
      </c>
      <c r="AD18" s="58"/>
      <c r="AE18" s="16" t="s">
        <v>552</v>
      </c>
      <c r="AF18" s="16" t="s">
        <v>539</v>
      </c>
      <c r="AG18" s="16"/>
      <c r="AH18" s="63" t="s">
        <v>57</v>
      </c>
      <c r="AJ18" s="64" t="s">
        <v>57</v>
      </c>
    </row>
    <row r="19" spans="1:36" ht="12.75">
      <c r="A19">
        <f t="shared" si="0"/>
        <v>15</v>
      </c>
      <c r="B19" t="s">
        <v>142</v>
      </c>
      <c r="C19" t="s">
        <v>26</v>
      </c>
      <c r="D19" t="s">
        <v>0</v>
      </c>
      <c r="E19" s="36" t="s">
        <v>56</v>
      </c>
      <c r="F19" s="10" t="s">
        <v>477</v>
      </c>
      <c r="G19" s="10"/>
      <c r="H19" s="10"/>
      <c r="I19" s="10"/>
      <c r="J19" s="10"/>
      <c r="M19" s="30"/>
      <c r="W19" t="s">
        <v>374</v>
      </c>
      <c r="X19" t="s">
        <v>2</v>
      </c>
      <c r="Y19" s="49" t="s">
        <v>58</v>
      </c>
      <c r="Z19" s="58" t="s">
        <v>505</v>
      </c>
      <c r="AA19" s="14" t="s">
        <v>482</v>
      </c>
      <c r="AB19" s="58" t="s">
        <v>506</v>
      </c>
      <c r="AC19" s="14" t="s">
        <v>482</v>
      </c>
      <c r="AD19" s="58" t="s">
        <v>507</v>
      </c>
      <c r="AE19" s="16" t="s">
        <v>551</v>
      </c>
      <c r="AF19" s="16" t="s">
        <v>555</v>
      </c>
      <c r="AG19" s="16" t="s">
        <v>554</v>
      </c>
      <c r="AH19" s="13"/>
      <c r="AI19" s="16" t="s">
        <v>570</v>
      </c>
      <c r="AJ19" s="64" t="s">
        <v>582</v>
      </c>
    </row>
    <row r="20" spans="1:36" ht="12.75">
      <c r="A20" s="10">
        <f t="shared" si="0"/>
        <v>16</v>
      </c>
      <c r="B20" t="s">
        <v>607</v>
      </c>
      <c r="C20" t="s">
        <v>112</v>
      </c>
      <c r="D20" t="s">
        <v>0</v>
      </c>
      <c r="E20" s="194" t="s">
        <v>482</v>
      </c>
      <c r="F20" s="10" t="s">
        <v>876</v>
      </c>
      <c r="M20" s="30"/>
      <c r="R20" s="28"/>
      <c r="S20" s="28"/>
      <c r="W20" t="s">
        <v>397</v>
      </c>
      <c r="X20" t="s">
        <v>278</v>
      </c>
      <c r="Y20" s="10" t="s">
        <v>58</v>
      </c>
      <c r="Z20" s="59" t="s">
        <v>512</v>
      </c>
      <c r="AA20" s="10" t="s">
        <v>58</v>
      </c>
      <c r="AB20" s="59" t="s">
        <v>513</v>
      </c>
      <c r="AD20" s="58"/>
      <c r="AE20" s="16" t="s">
        <v>539</v>
      </c>
      <c r="AF20" s="16" t="s">
        <v>542</v>
      </c>
      <c r="AG20" s="16"/>
      <c r="AH20" s="13" t="s">
        <v>573</v>
      </c>
      <c r="AI20" s="16" t="s">
        <v>570</v>
      </c>
      <c r="AJ20" s="64" t="s">
        <v>582</v>
      </c>
    </row>
    <row r="21" spans="1:36" ht="12.75">
      <c r="A21">
        <f t="shared" si="0"/>
        <v>17</v>
      </c>
      <c r="B21" t="s">
        <v>608</v>
      </c>
      <c r="C21" t="s">
        <v>4</v>
      </c>
      <c r="D21" t="s">
        <v>0</v>
      </c>
      <c r="E21" s="47" t="s">
        <v>482</v>
      </c>
      <c r="F21" s="10" t="s">
        <v>498</v>
      </c>
      <c r="G21" s="47" t="s">
        <v>482</v>
      </c>
      <c r="H21" s="10" t="s">
        <v>500</v>
      </c>
      <c r="I21" s="47" t="s">
        <v>482</v>
      </c>
      <c r="J21" s="10" t="s">
        <v>815</v>
      </c>
      <c r="M21" s="30"/>
      <c r="W21" t="s">
        <v>254</v>
      </c>
      <c r="X21" t="s">
        <v>278</v>
      </c>
      <c r="Y21" s="49" t="s">
        <v>482</v>
      </c>
      <c r="Z21" s="58" t="s">
        <v>510</v>
      </c>
      <c r="AA21" s="14" t="s">
        <v>482</v>
      </c>
      <c r="AB21" s="58" t="s">
        <v>508</v>
      </c>
      <c r="AC21" s="14" t="s">
        <v>482</v>
      </c>
      <c r="AD21" s="58" t="s">
        <v>509</v>
      </c>
      <c r="AE21" s="16" t="s">
        <v>547</v>
      </c>
      <c r="AF21" s="16" t="s">
        <v>539</v>
      </c>
      <c r="AG21" s="16" t="s">
        <v>539</v>
      </c>
      <c r="AH21" s="62" t="s">
        <v>568</v>
      </c>
      <c r="AJ21" s="64" t="s">
        <v>583</v>
      </c>
    </row>
    <row r="22" spans="1:33" ht="12.75">
      <c r="A22">
        <f t="shared" si="0"/>
        <v>18</v>
      </c>
      <c r="B22" t="s">
        <v>609</v>
      </c>
      <c r="C22" t="s">
        <v>610</v>
      </c>
      <c r="D22" t="s">
        <v>0</v>
      </c>
      <c r="E22" s="36" t="s">
        <v>56</v>
      </c>
      <c r="F22" s="10" t="s">
        <v>477</v>
      </c>
      <c r="M22" s="30"/>
      <c r="W22" t="s">
        <v>571</v>
      </c>
      <c r="X22" t="s">
        <v>2</v>
      </c>
      <c r="Y22" s="49" t="s">
        <v>572</v>
      </c>
      <c r="Z22" s="58"/>
      <c r="AB22" s="58"/>
      <c r="AD22" s="58"/>
      <c r="AE22" s="16"/>
      <c r="AF22" s="16"/>
      <c r="AG22" s="16"/>
    </row>
    <row r="23" spans="1:33" ht="12.75">
      <c r="A23" s="10">
        <f t="shared" si="0"/>
        <v>19</v>
      </c>
      <c r="B23" t="s">
        <v>186</v>
      </c>
      <c r="C23" t="s">
        <v>904</v>
      </c>
      <c r="D23" t="s">
        <v>0</v>
      </c>
      <c r="E23" s="37" t="s">
        <v>58</v>
      </c>
      <c r="F23" s="10" t="s">
        <v>919</v>
      </c>
      <c r="I23" s="10"/>
      <c r="J23" s="10"/>
      <c r="K23" s="10"/>
      <c r="L23" s="10"/>
      <c r="M23" s="30"/>
      <c r="Y23" s="10"/>
      <c r="Z23" s="58"/>
      <c r="AB23" s="58"/>
      <c r="AD23" s="58"/>
      <c r="AE23" s="16"/>
      <c r="AF23" s="16"/>
      <c r="AG23" s="16"/>
    </row>
    <row r="24" spans="1:34" ht="12.75">
      <c r="A24">
        <f t="shared" si="0"/>
        <v>20</v>
      </c>
      <c r="B24" t="s">
        <v>435</v>
      </c>
      <c r="C24" t="s">
        <v>612</v>
      </c>
      <c r="D24" t="s">
        <v>0</v>
      </c>
      <c r="E24" s="46" t="s">
        <v>59</v>
      </c>
      <c r="F24" s="10" t="s">
        <v>825</v>
      </c>
      <c r="G24" s="47" t="s">
        <v>482</v>
      </c>
      <c r="H24" s="10" t="s">
        <v>489</v>
      </c>
      <c r="I24" s="47" t="s">
        <v>482</v>
      </c>
      <c r="J24" s="10" t="s">
        <v>902</v>
      </c>
      <c r="K24" s="47" t="s">
        <v>482</v>
      </c>
      <c r="L24" s="10" t="s">
        <v>903</v>
      </c>
      <c r="M24" s="30"/>
      <c r="N24" s="33"/>
      <c r="O24" s="33"/>
      <c r="P24" s="33"/>
      <c r="Q24" s="33"/>
      <c r="W24" t="s">
        <v>444</v>
      </c>
      <c r="X24" t="s">
        <v>63</v>
      </c>
      <c r="Y24" s="10" t="s">
        <v>58</v>
      </c>
      <c r="Z24" s="58" t="s">
        <v>515</v>
      </c>
      <c r="AA24" t="s">
        <v>58</v>
      </c>
      <c r="AB24" s="58" t="s">
        <v>516</v>
      </c>
      <c r="AD24" s="58"/>
      <c r="AE24" s="16" t="s">
        <v>539</v>
      </c>
      <c r="AF24" s="16" t="s">
        <v>539</v>
      </c>
      <c r="AG24" s="16"/>
      <c r="AH24" s="62" t="s">
        <v>562</v>
      </c>
    </row>
    <row r="25" spans="1:36" ht="12.75">
      <c r="A25">
        <f t="shared" si="0"/>
        <v>21</v>
      </c>
      <c r="B25" t="s">
        <v>234</v>
      </c>
      <c r="C25" t="s">
        <v>613</v>
      </c>
      <c r="D25" t="s">
        <v>0</v>
      </c>
      <c r="E25" s="36" t="s">
        <v>56</v>
      </c>
      <c r="F25" s="10" t="s">
        <v>477</v>
      </c>
      <c r="G25" s="10"/>
      <c r="M25" s="30"/>
      <c r="W25" t="s">
        <v>445</v>
      </c>
      <c r="X25" t="s">
        <v>63</v>
      </c>
      <c r="Y25" s="10" t="s">
        <v>58</v>
      </c>
      <c r="Z25" s="58" t="s">
        <v>517</v>
      </c>
      <c r="AA25" t="s">
        <v>58</v>
      </c>
      <c r="AB25" s="58" t="s">
        <v>518</v>
      </c>
      <c r="AC25" t="s">
        <v>58</v>
      </c>
      <c r="AD25" s="58" t="s">
        <v>511</v>
      </c>
      <c r="AE25" s="16" t="s">
        <v>539</v>
      </c>
      <c r="AF25" s="16" t="s">
        <v>539</v>
      </c>
      <c r="AG25" s="16" t="s">
        <v>543</v>
      </c>
      <c r="AH25" s="62" t="s">
        <v>578</v>
      </c>
      <c r="AJ25" s="13" t="s">
        <v>580</v>
      </c>
    </row>
    <row r="26" spans="1:34" ht="12.75">
      <c r="A26">
        <f t="shared" si="0"/>
        <v>22</v>
      </c>
      <c r="B26" t="s">
        <v>614</v>
      </c>
      <c r="C26" t="s">
        <v>615</v>
      </c>
      <c r="D26" t="s">
        <v>0</v>
      </c>
      <c r="E26" s="36" t="s">
        <v>56</v>
      </c>
      <c r="F26" s="10" t="s">
        <v>477</v>
      </c>
      <c r="M26" s="30"/>
      <c r="W26" t="s">
        <v>446</v>
      </c>
      <c r="X26" t="s">
        <v>63</v>
      </c>
      <c r="Y26" s="10" t="s">
        <v>58</v>
      </c>
      <c r="Z26" s="58" t="s">
        <v>516</v>
      </c>
      <c r="AA26" t="s">
        <v>58</v>
      </c>
      <c r="AB26" s="58" t="s">
        <v>520</v>
      </c>
      <c r="AD26" s="58"/>
      <c r="AE26" s="16" t="s">
        <v>539</v>
      </c>
      <c r="AF26" s="16" t="s">
        <v>546</v>
      </c>
      <c r="AG26" s="16"/>
      <c r="AH26" s="62" t="s">
        <v>577</v>
      </c>
    </row>
    <row r="27" spans="1:36" ht="12.75">
      <c r="A27">
        <f t="shared" si="0"/>
        <v>23</v>
      </c>
      <c r="B27" t="s">
        <v>616</v>
      </c>
      <c r="C27" t="s">
        <v>36</v>
      </c>
      <c r="D27" t="s">
        <v>0</v>
      </c>
      <c r="E27" s="36" t="s">
        <v>56</v>
      </c>
      <c r="F27" s="10" t="s">
        <v>477</v>
      </c>
      <c r="M27" s="30"/>
      <c r="W27" t="s">
        <v>449</v>
      </c>
      <c r="X27" t="s">
        <v>63</v>
      </c>
      <c r="Y27" s="10" t="s">
        <v>58</v>
      </c>
      <c r="Z27" s="58" t="s">
        <v>511</v>
      </c>
      <c r="AA27" t="s">
        <v>58</v>
      </c>
      <c r="AB27" s="58" t="s">
        <v>518</v>
      </c>
      <c r="AC27" t="s">
        <v>58</v>
      </c>
      <c r="AD27" s="58" t="s">
        <v>517</v>
      </c>
      <c r="AE27" s="16" t="s">
        <v>550</v>
      </c>
      <c r="AF27" s="16" t="s">
        <v>539</v>
      </c>
      <c r="AG27" s="16" t="s">
        <v>539</v>
      </c>
      <c r="AH27" s="62" t="s">
        <v>576</v>
      </c>
      <c r="AJ27" s="13" t="s">
        <v>580</v>
      </c>
    </row>
    <row r="28" spans="1:36" ht="12.75">
      <c r="A28">
        <f t="shared" si="0"/>
        <v>24</v>
      </c>
      <c r="B28" t="s">
        <v>690</v>
      </c>
      <c r="C28" t="s">
        <v>691</v>
      </c>
      <c r="D28" t="s">
        <v>0</v>
      </c>
      <c r="E28" s="37" t="s">
        <v>58</v>
      </c>
      <c r="F28" s="10" t="s">
        <v>520</v>
      </c>
      <c r="G28" s="37" t="s">
        <v>58</v>
      </c>
      <c r="H28" s="10" t="s">
        <v>844</v>
      </c>
      <c r="I28" s="37" t="s">
        <v>58</v>
      </c>
      <c r="J28" s="10" t="s">
        <v>843</v>
      </c>
      <c r="K28" s="46" t="s">
        <v>59</v>
      </c>
      <c r="L28" s="10" t="s">
        <v>817</v>
      </c>
      <c r="W28" t="s">
        <v>450</v>
      </c>
      <c r="X28" t="s">
        <v>63</v>
      </c>
      <c r="Y28" s="10" t="s">
        <v>58</v>
      </c>
      <c r="Z28" s="58" t="s">
        <v>516</v>
      </c>
      <c r="AA28" t="s">
        <v>58</v>
      </c>
      <c r="AB28" s="58" t="s">
        <v>513</v>
      </c>
      <c r="AC28" t="s">
        <v>58</v>
      </c>
      <c r="AD28" s="58" t="s">
        <v>490</v>
      </c>
      <c r="AE28" s="16" t="s">
        <v>539</v>
      </c>
      <c r="AF28" s="16" t="s">
        <v>550</v>
      </c>
      <c r="AG28" s="16" t="s">
        <v>551</v>
      </c>
      <c r="AH28" s="62" t="s">
        <v>562</v>
      </c>
      <c r="AJ28" s="16" t="s">
        <v>563</v>
      </c>
    </row>
    <row r="29" spans="1:34" ht="12.75">
      <c r="A29">
        <f t="shared" si="0"/>
        <v>25</v>
      </c>
      <c r="B29" t="s">
        <v>617</v>
      </c>
      <c r="C29" t="s">
        <v>146</v>
      </c>
      <c r="D29" t="s">
        <v>0</v>
      </c>
      <c r="E29" s="36" t="s">
        <v>56</v>
      </c>
      <c r="F29" s="10" t="s">
        <v>477</v>
      </c>
      <c r="G29" s="10"/>
      <c r="H29" s="10"/>
      <c r="I29" s="10"/>
      <c r="J29" s="10"/>
      <c r="K29" s="10"/>
      <c r="L29" s="10"/>
      <c r="M29" s="30"/>
      <c r="W29" t="s">
        <v>451</v>
      </c>
      <c r="X29" t="s">
        <v>63</v>
      </c>
      <c r="Y29" s="10" t="s">
        <v>58</v>
      </c>
      <c r="Z29" s="58" t="s">
        <v>516</v>
      </c>
      <c r="AA29" t="s">
        <v>58</v>
      </c>
      <c r="AB29" s="58" t="s">
        <v>520</v>
      </c>
      <c r="AD29" s="58"/>
      <c r="AE29" s="16" t="s">
        <v>539</v>
      </c>
      <c r="AF29" s="16" t="s">
        <v>544</v>
      </c>
      <c r="AG29" s="16"/>
      <c r="AH29" s="62" t="s">
        <v>562</v>
      </c>
    </row>
    <row r="30" spans="1:35" ht="12.75">
      <c r="A30">
        <f t="shared" si="0"/>
        <v>26</v>
      </c>
      <c r="B30" t="s">
        <v>618</v>
      </c>
      <c r="C30" t="s">
        <v>605</v>
      </c>
      <c r="D30" t="s">
        <v>0</v>
      </c>
      <c r="E30" s="37" t="s">
        <v>58</v>
      </c>
      <c r="F30" s="10" t="s">
        <v>828</v>
      </c>
      <c r="G30" s="213" t="s">
        <v>56</v>
      </c>
      <c r="H30" s="14" t="s">
        <v>935</v>
      </c>
      <c r="I30" s="10"/>
      <c r="J30" s="10"/>
      <c r="M30" s="30"/>
      <c r="W30" t="s">
        <v>455</v>
      </c>
      <c r="X30" t="s">
        <v>63</v>
      </c>
      <c r="Y30" s="10" t="s">
        <v>58</v>
      </c>
      <c r="Z30" s="58" t="s">
        <v>516</v>
      </c>
      <c r="AA30" t="s">
        <v>58</v>
      </c>
      <c r="AB30" s="58" t="s">
        <v>515</v>
      </c>
      <c r="AC30" t="s">
        <v>58</v>
      </c>
      <c r="AD30" s="58" t="s">
        <v>519</v>
      </c>
      <c r="AE30" s="16" t="s">
        <v>539</v>
      </c>
      <c r="AF30" s="16" t="s">
        <v>539</v>
      </c>
      <c r="AG30" s="16" t="s">
        <v>544</v>
      </c>
      <c r="AH30" s="62" t="s">
        <v>579</v>
      </c>
      <c r="AI30" s="13" t="s">
        <v>574</v>
      </c>
    </row>
    <row r="31" spans="1:35" ht="12.75">
      <c r="A31">
        <f t="shared" si="0"/>
        <v>27</v>
      </c>
      <c r="B31" t="s">
        <v>619</v>
      </c>
      <c r="C31" t="s">
        <v>169</v>
      </c>
      <c r="D31" t="s">
        <v>0</v>
      </c>
      <c r="E31" s="4" t="s">
        <v>56</v>
      </c>
      <c r="F31" s="10" t="s">
        <v>875</v>
      </c>
      <c r="G31" s="36" t="s">
        <v>56</v>
      </c>
      <c r="H31" s="10" t="s">
        <v>477</v>
      </c>
      <c r="I31" s="10"/>
      <c r="J31" s="10"/>
      <c r="M31" s="30"/>
      <c r="Y31" s="10"/>
      <c r="Z31" s="58"/>
      <c r="AB31" s="58"/>
      <c r="AD31" s="58"/>
      <c r="AE31" s="16"/>
      <c r="AF31" s="16"/>
      <c r="AG31" s="16"/>
      <c r="AH31" s="62"/>
      <c r="AI31" s="13"/>
    </row>
    <row r="32" spans="1:35" ht="12.75">
      <c r="A32">
        <f t="shared" si="0"/>
        <v>28</v>
      </c>
      <c r="B32" t="s">
        <v>619</v>
      </c>
      <c r="C32" t="s">
        <v>620</v>
      </c>
      <c r="D32" t="s">
        <v>0</v>
      </c>
      <c r="E32" s="4" t="s">
        <v>56</v>
      </c>
      <c r="F32" s="10" t="s">
        <v>818</v>
      </c>
      <c r="G32" s="36" t="s">
        <v>56</v>
      </c>
      <c r="H32" s="10" t="s">
        <v>477</v>
      </c>
      <c r="I32" s="10"/>
      <c r="J32" s="10"/>
      <c r="M32" s="30"/>
      <c r="Y32" s="10"/>
      <c r="Z32" s="58"/>
      <c r="AB32" s="58"/>
      <c r="AD32" s="58"/>
      <c r="AE32" s="16"/>
      <c r="AF32" s="16"/>
      <c r="AG32" s="16"/>
      <c r="AH32" s="62"/>
      <c r="AI32" s="13"/>
    </row>
    <row r="33" spans="6:35" ht="12.75">
      <c r="F33" s="10"/>
      <c r="G33" s="10"/>
      <c r="H33" s="10"/>
      <c r="I33" s="10"/>
      <c r="J33" s="10"/>
      <c r="M33" s="30"/>
      <c r="Y33" s="10"/>
      <c r="Z33" s="58"/>
      <c r="AB33" s="58"/>
      <c r="AD33" s="58"/>
      <c r="AE33" s="16"/>
      <c r="AF33" s="16"/>
      <c r="AG33" s="16"/>
      <c r="AH33" s="62"/>
      <c r="AI33" s="13"/>
    </row>
    <row r="34" ht="12.75">
      <c r="O34" s="10"/>
    </row>
    <row r="35" spans="1:15" ht="12.75">
      <c r="A35">
        <f>A32</f>
        <v>28</v>
      </c>
      <c r="C35" s="2" t="s">
        <v>80</v>
      </c>
      <c r="D35" s="205">
        <v>13</v>
      </c>
      <c r="E35" s="204" t="s">
        <v>56</v>
      </c>
      <c r="F35" s="16" t="s">
        <v>936</v>
      </c>
      <c r="G35" s="8">
        <v>10</v>
      </c>
      <c r="H35" t="s">
        <v>913</v>
      </c>
      <c r="I35" s="2">
        <v>4</v>
      </c>
      <c r="J35" t="s">
        <v>914</v>
      </c>
      <c r="O35" s="10"/>
    </row>
    <row r="36" spans="3:15" ht="12.75">
      <c r="C36" s="2"/>
      <c r="D36" s="2">
        <v>5</v>
      </c>
      <c r="E36" s="2" t="s">
        <v>482</v>
      </c>
      <c r="F36" s="16"/>
      <c r="G36" s="8"/>
      <c r="O36" s="10"/>
    </row>
    <row r="37" spans="3:15" ht="12.75">
      <c r="C37" s="2"/>
      <c r="D37" s="2">
        <v>6</v>
      </c>
      <c r="E37" s="2" t="s">
        <v>58</v>
      </c>
      <c r="F37" s="16"/>
      <c r="G37" s="8"/>
      <c r="O37" s="10"/>
    </row>
    <row r="38" spans="3:15" ht="12.75">
      <c r="C38" s="2"/>
      <c r="D38" s="2">
        <v>3</v>
      </c>
      <c r="E38" s="2" t="s">
        <v>59</v>
      </c>
      <c r="F38" s="16"/>
      <c r="G38" s="8"/>
      <c r="O38" s="10"/>
    </row>
    <row r="39" spans="3:15" ht="12.75">
      <c r="C39" s="2"/>
      <c r="D39" s="2"/>
      <c r="E39" s="2"/>
      <c r="F39" s="16"/>
      <c r="G39" s="8"/>
      <c r="O39" s="10"/>
    </row>
    <row r="40" spans="3:15" ht="12.75">
      <c r="C40" s="2"/>
      <c r="D40" s="2"/>
      <c r="E40" s="2"/>
      <c r="F40" s="16"/>
      <c r="G40" s="8"/>
      <c r="O40" s="10"/>
    </row>
    <row r="41" spans="1:18" ht="12.75">
      <c r="A41" s="45"/>
      <c r="B41" s="45"/>
      <c r="C41" s="201"/>
      <c r="D41" s="201"/>
      <c r="E41" s="201"/>
      <c r="F41" s="77"/>
      <c r="G41" s="20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3:15" ht="12.75">
      <c r="C42" s="2"/>
      <c r="D42" s="2"/>
      <c r="E42" s="2"/>
      <c r="O42" s="10"/>
    </row>
    <row r="43" spans="2:18" ht="12.75">
      <c r="B43" s="2" t="s">
        <v>910</v>
      </c>
      <c r="C43" s="2"/>
      <c r="D43" s="2"/>
      <c r="E43" s="4"/>
      <c r="F43" t="s">
        <v>56</v>
      </c>
      <c r="G43" s="36"/>
      <c r="H43" t="s">
        <v>908</v>
      </c>
      <c r="I43" s="47"/>
      <c r="J43" t="s">
        <v>482</v>
      </c>
      <c r="K43" s="37"/>
      <c r="L43" t="s">
        <v>58</v>
      </c>
      <c r="M43" s="194"/>
      <c r="N43" t="s">
        <v>909</v>
      </c>
      <c r="Q43" s="46"/>
      <c r="R43" t="s">
        <v>59</v>
      </c>
    </row>
    <row r="44" ht="12.75">
      <c r="O44" s="10"/>
    </row>
    <row r="45" spans="5:15" ht="12.75">
      <c r="E45" s="9" t="s">
        <v>53</v>
      </c>
      <c r="F45" s="9"/>
      <c r="G45" s="9" t="s">
        <v>55</v>
      </c>
      <c r="H45" s="9"/>
      <c r="I45" s="9" t="s">
        <v>54</v>
      </c>
      <c r="J45" s="9"/>
      <c r="K45" s="9" t="s">
        <v>804</v>
      </c>
      <c r="O45" s="10"/>
    </row>
    <row r="46" spans="1:13" ht="12.75">
      <c r="A46">
        <v>1</v>
      </c>
      <c r="B46" t="s">
        <v>624</v>
      </c>
      <c r="C46" t="s">
        <v>18</v>
      </c>
      <c r="D46" t="s">
        <v>13</v>
      </c>
      <c r="E46" s="36" t="s">
        <v>56</v>
      </c>
      <c r="F46" t="s">
        <v>477</v>
      </c>
      <c r="M46" s="30"/>
    </row>
    <row r="47" spans="1:13" ht="12.75">
      <c r="A47">
        <f>A46+1</f>
        <v>2</v>
      </c>
      <c r="B47" t="s">
        <v>625</v>
      </c>
      <c r="C47" t="s">
        <v>626</v>
      </c>
      <c r="D47" t="s">
        <v>13</v>
      </c>
      <c r="E47" s="47" t="s">
        <v>482</v>
      </c>
      <c r="F47" t="s">
        <v>849</v>
      </c>
      <c r="G47" s="47" t="s">
        <v>482</v>
      </c>
      <c r="H47" t="s">
        <v>850</v>
      </c>
      <c r="I47" s="4" t="s">
        <v>56</v>
      </c>
      <c r="J47" t="s">
        <v>824</v>
      </c>
      <c r="M47" s="30"/>
    </row>
    <row r="48" spans="1:13" ht="12.75">
      <c r="A48">
        <f aca="true" t="shared" si="1" ref="A48:A74">A47+1</f>
        <v>3</v>
      </c>
      <c r="B48" t="s">
        <v>627</v>
      </c>
      <c r="C48" t="s">
        <v>628</v>
      </c>
      <c r="D48" t="s">
        <v>13</v>
      </c>
      <c r="E48" s="47" t="s">
        <v>482</v>
      </c>
      <c r="F48" t="s">
        <v>815</v>
      </c>
      <c r="G48" s="47" t="s">
        <v>482</v>
      </c>
      <c r="H48" t="s">
        <v>816</v>
      </c>
      <c r="I48" s="47" t="s">
        <v>482</v>
      </c>
      <c r="J48" t="s">
        <v>882</v>
      </c>
      <c r="K48" s="47" t="s">
        <v>482</v>
      </c>
      <c r="L48" t="s">
        <v>883</v>
      </c>
      <c r="M48" s="30"/>
    </row>
    <row r="49" spans="1:13" ht="12.75">
      <c r="A49">
        <f t="shared" si="1"/>
        <v>4</v>
      </c>
      <c r="B49" t="s">
        <v>629</v>
      </c>
      <c r="C49" t="s">
        <v>143</v>
      </c>
      <c r="D49" t="s">
        <v>13</v>
      </c>
      <c r="E49" s="46" t="s">
        <v>59</v>
      </c>
      <c r="F49" t="s">
        <v>817</v>
      </c>
      <c r="G49" s="36" t="s">
        <v>56</v>
      </c>
      <c r="H49" t="s">
        <v>477</v>
      </c>
      <c r="M49" s="30"/>
    </row>
    <row r="50" spans="1:13" ht="12.75">
      <c r="A50">
        <f t="shared" si="1"/>
        <v>5</v>
      </c>
      <c r="B50" t="s">
        <v>630</v>
      </c>
      <c r="C50" t="s">
        <v>631</v>
      </c>
      <c r="D50" t="s">
        <v>13</v>
      </c>
      <c r="E50" s="36" t="s">
        <v>56</v>
      </c>
      <c r="F50" t="s">
        <v>477</v>
      </c>
      <c r="M50" s="30"/>
    </row>
    <row r="51" spans="1:13" ht="12.75">
      <c r="A51">
        <f t="shared" si="1"/>
        <v>6</v>
      </c>
      <c r="B51" t="s">
        <v>632</v>
      </c>
      <c r="C51" t="s">
        <v>146</v>
      </c>
      <c r="D51" t="s">
        <v>13</v>
      </c>
      <c r="E51" s="36" t="s">
        <v>56</v>
      </c>
      <c r="F51" t="s">
        <v>477</v>
      </c>
      <c r="G51" s="10"/>
      <c r="M51" s="30"/>
    </row>
    <row r="52" spans="1:13" ht="12.75">
      <c r="A52">
        <f t="shared" si="1"/>
        <v>7</v>
      </c>
      <c r="B52" t="s">
        <v>226</v>
      </c>
      <c r="C52" t="s">
        <v>227</v>
      </c>
      <c r="D52" t="s">
        <v>13</v>
      </c>
      <c r="E52" s="46" t="s">
        <v>59</v>
      </c>
      <c r="F52" t="s">
        <v>862</v>
      </c>
      <c r="G52" s="47" t="s">
        <v>482</v>
      </c>
      <c r="H52" t="s">
        <v>878</v>
      </c>
      <c r="M52" s="30"/>
    </row>
    <row r="53" spans="1:18" ht="12.75">
      <c r="A53">
        <f t="shared" si="1"/>
        <v>8</v>
      </c>
      <c r="B53" t="s">
        <v>256</v>
      </c>
      <c r="C53" t="s">
        <v>633</v>
      </c>
      <c r="D53" t="s">
        <v>13</v>
      </c>
      <c r="E53" s="47" t="s">
        <v>482</v>
      </c>
      <c r="F53" t="s">
        <v>849</v>
      </c>
      <c r="G53" s="36" t="s">
        <v>56</v>
      </c>
      <c r="H53" t="s">
        <v>477</v>
      </c>
      <c r="M53" s="30"/>
      <c r="N53" s="32"/>
      <c r="O53" s="32"/>
      <c r="P53" s="32"/>
      <c r="Q53" s="32"/>
      <c r="R53" s="32"/>
    </row>
    <row r="54" spans="1:18" ht="12.75">
      <c r="A54">
        <f t="shared" si="1"/>
        <v>9</v>
      </c>
      <c r="B54" s="68" t="s">
        <v>182</v>
      </c>
      <c r="C54" s="68" t="s">
        <v>6</v>
      </c>
      <c r="D54" s="15" t="s">
        <v>13</v>
      </c>
      <c r="E54" s="36" t="s">
        <v>56</v>
      </c>
      <c r="F54" s="193" t="s">
        <v>477</v>
      </c>
      <c r="G54" s="5"/>
      <c r="H54" s="5"/>
      <c r="I54" s="5"/>
      <c r="J54" s="5"/>
      <c r="K54" s="10"/>
      <c r="M54" s="30"/>
      <c r="N54" s="32"/>
      <c r="O54" s="32"/>
      <c r="P54" s="32"/>
      <c r="Q54" s="32"/>
      <c r="R54" s="32"/>
    </row>
    <row r="55" spans="1:13" ht="12.75">
      <c r="A55">
        <f t="shared" si="1"/>
        <v>10</v>
      </c>
      <c r="B55" t="s">
        <v>634</v>
      </c>
      <c r="C55" t="s">
        <v>176</v>
      </c>
      <c r="D55" t="s">
        <v>13</v>
      </c>
      <c r="E55" s="36" t="s">
        <v>56</v>
      </c>
      <c r="F55" s="193" t="s">
        <v>477</v>
      </c>
      <c r="M55" s="30"/>
    </row>
    <row r="56" spans="1:13" ht="12.75">
      <c r="A56">
        <f t="shared" si="1"/>
        <v>11</v>
      </c>
      <c r="B56" t="s">
        <v>635</v>
      </c>
      <c r="C56" t="s">
        <v>122</v>
      </c>
      <c r="D56" t="s">
        <v>13</v>
      </c>
      <c r="E56" s="36" t="s">
        <v>56</v>
      </c>
      <c r="F56" s="193" t="s">
        <v>477</v>
      </c>
      <c r="M56" s="30"/>
    </row>
    <row r="57" spans="1:13" ht="12.75">
      <c r="A57">
        <f t="shared" si="1"/>
        <v>12</v>
      </c>
      <c r="B57" t="s">
        <v>636</v>
      </c>
      <c r="C57" t="s">
        <v>637</v>
      </c>
      <c r="D57" t="s">
        <v>13</v>
      </c>
      <c r="E57" s="37" t="s">
        <v>58</v>
      </c>
      <c r="F57" s="193" t="s">
        <v>826</v>
      </c>
      <c r="G57" s="47" t="s">
        <v>482</v>
      </c>
      <c r="H57" s="193" t="s">
        <v>902</v>
      </c>
      <c r="I57" s="36" t="s">
        <v>56</v>
      </c>
      <c r="J57" s="193" t="s">
        <v>477</v>
      </c>
      <c r="M57" s="30"/>
    </row>
    <row r="58" spans="1:13" ht="12.75">
      <c r="A58">
        <f t="shared" si="1"/>
        <v>13</v>
      </c>
      <c r="B58" t="s">
        <v>638</v>
      </c>
      <c r="C58" t="s">
        <v>639</v>
      </c>
      <c r="D58" t="s">
        <v>13</v>
      </c>
      <c r="E58" s="36" t="s">
        <v>56</v>
      </c>
      <c r="F58" t="s">
        <v>477</v>
      </c>
      <c r="M58" s="30"/>
    </row>
    <row r="59" spans="1:13" ht="12.75">
      <c r="A59">
        <f t="shared" si="1"/>
        <v>14</v>
      </c>
      <c r="B59" t="s">
        <v>640</v>
      </c>
      <c r="C59" t="s">
        <v>641</v>
      </c>
      <c r="D59" t="s">
        <v>13</v>
      </c>
      <c r="E59" s="4" t="s">
        <v>56</v>
      </c>
      <c r="F59" t="s">
        <v>835</v>
      </c>
      <c r="G59" s="4" t="s">
        <v>56</v>
      </c>
      <c r="H59" t="s">
        <v>836</v>
      </c>
      <c r="I59" s="36" t="s">
        <v>56</v>
      </c>
      <c r="J59" t="s">
        <v>477</v>
      </c>
      <c r="M59" s="30"/>
    </row>
    <row r="60" spans="1:13" ht="12.75">
      <c r="A60">
        <f t="shared" si="1"/>
        <v>15</v>
      </c>
      <c r="B60" t="s">
        <v>642</v>
      </c>
      <c r="C60" t="s">
        <v>643</v>
      </c>
      <c r="D60" t="s">
        <v>13</v>
      </c>
      <c r="E60" s="36" t="s">
        <v>56</v>
      </c>
      <c r="F60" t="s">
        <v>477</v>
      </c>
      <c r="M60" s="30"/>
    </row>
    <row r="61" spans="1:13" ht="12.75">
      <c r="A61">
        <f t="shared" si="1"/>
        <v>16</v>
      </c>
      <c r="B61" t="s">
        <v>644</v>
      </c>
      <c r="C61" t="s">
        <v>227</v>
      </c>
      <c r="D61" s="10" t="s">
        <v>13</v>
      </c>
      <c r="E61" s="47" t="s">
        <v>482</v>
      </c>
      <c r="F61" s="48" t="s">
        <v>815</v>
      </c>
      <c r="G61" s="47" t="s">
        <v>482</v>
      </c>
      <c r="H61" s="10" t="s">
        <v>881</v>
      </c>
      <c r="I61" s="47" t="s">
        <v>482</v>
      </c>
      <c r="J61" t="s">
        <v>882</v>
      </c>
      <c r="K61" s="47" t="s">
        <v>482</v>
      </c>
      <c r="L61" t="s">
        <v>883</v>
      </c>
      <c r="M61" s="30"/>
    </row>
    <row r="62" spans="1:13" ht="12.75">
      <c r="A62">
        <f t="shared" si="1"/>
        <v>17</v>
      </c>
      <c r="B62" t="s">
        <v>609</v>
      </c>
      <c r="C62" t="s">
        <v>222</v>
      </c>
      <c r="D62" t="s">
        <v>13</v>
      </c>
      <c r="E62" s="36" t="s">
        <v>56</v>
      </c>
      <c r="F62" t="s">
        <v>477</v>
      </c>
      <c r="G62" s="10"/>
      <c r="M62" s="30"/>
    </row>
    <row r="63" spans="1:13" ht="12.75">
      <c r="A63">
        <f t="shared" si="1"/>
        <v>18</v>
      </c>
      <c r="B63" t="s">
        <v>187</v>
      </c>
      <c r="C63" t="s">
        <v>176</v>
      </c>
      <c r="D63" t="s">
        <v>13</v>
      </c>
      <c r="E63" s="36" t="s">
        <v>56</v>
      </c>
      <c r="F63" t="s">
        <v>477</v>
      </c>
      <c r="G63" s="10"/>
      <c r="M63" s="30"/>
    </row>
    <row r="64" spans="1:13" ht="12.75">
      <c r="A64">
        <f t="shared" si="1"/>
        <v>19</v>
      </c>
      <c r="B64" t="s">
        <v>645</v>
      </c>
      <c r="C64" t="s">
        <v>646</v>
      </c>
      <c r="D64" t="s">
        <v>13</v>
      </c>
      <c r="E64" s="36" t="s">
        <v>56</v>
      </c>
      <c r="F64" t="s">
        <v>477</v>
      </c>
      <c r="K64" s="10"/>
      <c r="L64" s="10"/>
      <c r="M64" s="31"/>
    </row>
    <row r="65" spans="1:13" ht="12.75">
      <c r="A65">
        <f t="shared" si="1"/>
        <v>20</v>
      </c>
      <c r="B65" t="s">
        <v>647</v>
      </c>
      <c r="C65" t="s">
        <v>648</v>
      </c>
      <c r="D65" t="s">
        <v>13</v>
      </c>
      <c r="E65" s="4" t="s">
        <v>56</v>
      </c>
      <c r="F65" t="s">
        <v>901</v>
      </c>
      <c r="G65" s="36" t="s">
        <v>56</v>
      </c>
      <c r="H65" t="s">
        <v>477</v>
      </c>
      <c r="M65" s="31"/>
    </row>
    <row r="66" spans="1:13" ht="12.75">
      <c r="A66">
        <f t="shared" si="1"/>
        <v>21</v>
      </c>
      <c r="B66" t="s">
        <v>649</v>
      </c>
      <c r="C66" t="s">
        <v>146</v>
      </c>
      <c r="D66" t="s">
        <v>13</v>
      </c>
      <c r="E66" s="37" t="s">
        <v>58</v>
      </c>
      <c r="F66" t="s">
        <v>837</v>
      </c>
      <c r="G66" s="37" t="s">
        <v>58</v>
      </c>
      <c r="H66" t="s">
        <v>864</v>
      </c>
      <c r="I66" s="47" t="s">
        <v>482</v>
      </c>
      <c r="J66" t="s">
        <v>501</v>
      </c>
      <c r="K66" s="194" t="s">
        <v>482</v>
      </c>
      <c r="L66" t="s">
        <v>583</v>
      </c>
      <c r="M66" s="30"/>
    </row>
    <row r="67" spans="1:13" ht="12.75">
      <c r="A67">
        <f t="shared" si="1"/>
        <v>22</v>
      </c>
      <c r="B67" t="s">
        <v>650</v>
      </c>
      <c r="C67" t="s">
        <v>651</v>
      </c>
      <c r="D67" t="s">
        <v>13</v>
      </c>
      <c r="E67" s="4" t="s">
        <v>56</v>
      </c>
      <c r="F67" t="s">
        <v>818</v>
      </c>
      <c r="M67" s="30"/>
    </row>
    <row r="68" spans="1:18" ht="12.75">
      <c r="A68">
        <f t="shared" si="1"/>
        <v>23</v>
      </c>
      <c r="B68" t="s">
        <v>652</v>
      </c>
      <c r="C68" t="s">
        <v>653</v>
      </c>
      <c r="D68" t="s">
        <v>13</v>
      </c>
      <c r="E68" s="47" t="s">
        <v>482</v>
      </c>
      <c r="F68" t="s">
        <v>489</v>
      </c>
      <c r="G68" s="47" t="s">
        <v>482</v>
      </c>
      <c r="H68" t="s">
        <v>838</v>
      </c>
      <c r="I68" s="47" t="s">
        <v>482</v>
      </c>
      <c r="J68" t="s">
        <v>839</v>
      </c>
      <c r="K68" s="47" t="s">
        <v>482</v>
      </c>
      <c r="L68" t="s">
        <v>840</v>
      </c>
      <c r="M68" s="30"/>
      <c r="N68" s="28"/>
      <c r="O68" s="28"/>
      <c r="P68" s="28"/>
      <c r="Q68" s="28"/>
      <c r="R68" s="28"/>
    </row>
    <row r="69" spans="1:18" ht="12.75">
      <c r="A69">
        <f t="shared" si="1"/>
        <v>24</v>
      </c>
      <c r="B69" t="s">
        <v>654</v>
      </c>
      <c r="C69" t="s">
        <v>31</v>
      </c>
      <c r="D69" t="s">
        <v>13</v>
      </c>
      <c r="E69" s="47" t="s">
        <v>482</v>
      </c>
      <c r="F69" t="s">
        <v>505</v>
      </c>
      <c r="G69" s="46" t="s">
        <v>59</v>
      </c>
      <c r="H69" t="s">
        <v>860</v>
      </c>
      <c r="I69" s="47" t="s">
        <v>482</v>
      </c>
      <c r="J69" t="s">
        <v>861</v>
      </c>
      <c r="M69" s="30"/>
      <c r="N69" s="28"/>
      <c r="O69" s="28"/>
      <c r="P69" s="28"/>
      <c r="Q69" s="28"/>
      <c r="R69" s="28"/>
    </row>
    <row r="70" spans="1:13" ht="12.75">
      <c r="A70">
        <f t="shared" si="1"/>
        <v>25</v>
      </c>
      <c r="B70" t="s">
        <v>274</v>
      </c>
      <c r="C70" t="s">
        <v>655</v>
      </c>
      <c r="D70" t="s">
        <v>13</v>
      </c>
      <c r="E70" s="36" t="s">
        <v>56</v>
      </c>
      <c r="F70" s="28" t="s">
        <v>937</v>
      </c>
      <c r="M70" s="31"/>
    </row>
    <row r="71" spans="1:13" ht="12.75">
      <c r="A71">
        <f t="shared" si="1"/>
        <v>26</v>
      </c>
      <c r="B71" t="s">
        <v>656</v>
      </c>
      <c r="C71" t="s">
        <v>657</v>
      </c>
      <c r="D71" t="s">
        <v>13</v>
      </c>
      <c r="E71" s="46" t="s">
        <v>59</v>
      </c>
      <c r="F71" t="s">
        <v>869</v>
      </c>
      <c r="G71" s="47" t="s">
        <v>482</v>
      </c>
      <c r="H71" t="s">
        <v>912</v>
      </c>
      <c r="M71" s="31"/>
    </row>
    <row r="72" spans="1:13" ht="12.75">
      <c r="A72">
        <f t="shared" si="1"/>
        <v>27</v>
      </c>
      <c r="B72" t="s">
        <v>658</v>
      </c>
      <c r="C72" t="s">
        <v>10</v>
      </c>
      <c r="D72" t="s">
        <v>13</v>
      </c>
      <c r="E72" s="36" t="s">
        <v>56</v>
      </c>
      <c r="F72" t="s">
        <v>477</v>
      </c>
      <c r="M72" s="31"/>
    </row>
    <row r="73" spans="1:13" ht="12.75">
      <c r="A73">
        <f t="shared" si="1"/>
        <v>28</v>
      </c>
      <c r="B73" t="s">
        <v>659</v>
      </c>
      <c r="C73" t="s">
        <v>660</v>
      </c>
      <c r="D73" t="s">
        <v>13</v>
      </c>
      <c r="E73" s="47" t="s">
        <v>482</v>
      </c>
      <c r="F73" t="s">
        <v>815</v>
      </c>
      <c r="G73" s="47" t="s">
        <v>482</v>
      </c>
      <c r="H73" t="s">
        <v>500</v>
      </c>
      <c r="I73" s="47" t="s">
        <v>482</v>
      </c>
      <c r="J73" t="s">
        <v>881</v>
      </c>
      <c r="K73" s="47" t="s">
        <v>482</v>
      </c>
      <c r="L73" t="s">
        <v>882</v>
      </c>
      <c r="M73" s="31"/>
    </row>
    <row r="74" spans="1:13" ht="12.75">
      <c r="A74">
        <f t="shared" si="1"/>
        <v>29</v>
      </c>
      <c r="B74" t="s">
        <v>780</v>
      </c>
      <c r="C74" t="s">
        <v>23</v>
      </c>
      <c r="D74" t="s">
        <v>13</v>
      </c>
      <c r="E74" s="4" t="s">
        <v>56</v>
      </c>
      <c r="F74" t="s">
        <v>835</v>
      </c>
      <c r="G74" s="36" t="s">
        <v>56</v>
      </c>
      <c r="H74" t="s">
        <v>477</v>
      </c>
      <c r="M74" s="31"/>
    </row>
    <row r="75" ht="12.75">
      <c r="O75" s="10"/>
    </row>
    <row r="76" ht="12.75">
      <c r="O76" s="10"/>
    </row>
    <row r="77" spans="1:15" ht="12.75">
      <c r="A77">
        <f>A74</f>
        <v>29</v>
      </c>
      <c r="C77" s="2" t="s">
        <v>80</v>
      </c>
      <c r="D77" s="205">
        <v>17</v>
      </c>
      <c r="E77" s="204" t="s">
        <v>56</v>
      </c>
      <c r="F77" s="16" t="s">
        <v>915</v>
      </c>
      <c r="G77" s="8">
        <v>13</v>
      </c>
      <c r="H77" t="s">
        <v>913</v>
      </c>
      <c r="I77" s="2">
        <v>6</v>
      </c>
      <c r="J77" t="s">
        <v>914</v>
      </c>
      <c r="O77" s="10"/>
    </row>
    <row r="78" spans="3:15" ht="12.75">
      <c r="C78" s="2"/>
      <c r="D78" s="2">
        <v>7</v>
      </c>
      <c r="E78" s="2" t="s">
        <v>482</v>
      </c>
      <c r="F78" s="16"/>
      <c r="G78" s="8"/>
      <c r="I78" s="2"/>
      <c r="O78" s="10"/>
    </row>
    <row r="79" spans="3:15" ht="12.75">
      <c r="C79" s="2"/>
      <c r="D79" s="2">
        <v>2</v>
      </c>
      <c r="E79" s="2" t="s">
        <v>58</v>
      </c>
      <c r="F79" s="16"/>
      <c r="G79" s="8"/>
      <c r="I79" s="2"/>
      <c r="O79" s="10"/>
    </row>
    <row r="80" spans="4:15" ht="12.75">
      <c r="D80" s="2">
        <v>3</v>
      </c>
      <c r="E80" s="2" t="s">
        <v>59</v>
      </c>
      <c r="O80" s="10"/>
    </row>
    <row r="81" spans="4:15" ht="12.75">
      <c r="D81" s="2"/>
      <c r="E81" s="2"/>
      <c r="O81" s="10"/>
    </row>
    <row r="82" ht="12.75">
      <c r="O82" s="10"/>
    </row>
    <row r="83" spans="1:18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ht="12.75">
      <c r="O84" s="10"/>
    </row>
    <row r="85" spans="2:18" ht="12.75">
      <c r="B85" s="2" t="s">
        <v>911</v>
      </c>
      <c r="E85" s="4"/>
      <c r="F85" t="s">
        <v>56</v>
      </c>
      <c r="G85" s="36"/>
      <c r="H85" t="s">
        <v>908</v>
      </c>
      <c r="I85" s="47"/>
      <c r="J85" t="s">
        <v>482</v>
      </c>
      <c r="K85" s="37"/>
      <c r="L85" t="s">
        <v>58</v>
      </c>
      <c r="M85" s="194"/>
      <c r="N85" t="s">
        <v>909</v>
      </c>
      <c r="Q85" s="46"/>
      <c r="R85" t="s">
        <v>59</v>
      </c>
    </row>
    <row r="86" ht="12.75">
      <c r="O86" s="10"/>
    </row>
    <row r="87" spans="5:19" ht="12.75">
      <c r="E87" s="9" t="s">
        <v>53</v>
      </c>
      <c r="F87" s="9"/>
      <c r="G87" s="9" t="s">
        <v>55</v>
      </c>
      <c r="H87" s="9"/>
      <c r="I87" s="9" t="s">
        <v>54</v>
      </c>
      <c r="J87" s="9"/>
      <c r="K87" s="9" t="s">
        <v>804</v>
      </c>
      <c r="O87" s="10"/>
      <c r="R87" s="28"/>
      <c r="S87" s="28"/>
    </row>
    <row r="88" spans="1:8" ht="12.75">
      <c r="A88">
        <v>1</v>
      </c>
      <c r="B88" t="s">
        <v>661</v>
      </c>
      <c r="C88" t="s">
        <v>17</v>
      </c>
      <c r="D88" t="s">
        <v>1</v>
      </c>
      <c r="E88" s="47" t="s">
        <v>482</v>
      </c>
      <c r="F88" t="s">
        <v>501</v>
      </c>
      <c r="G88" s="47" t="s">
        <v>482</v>
      </c>
      <c r="H88" t="s">
        <v>815</v>
      </c>
    </row>
    <row r="89" spans="1:12" ht="12.75">
      <c r="A89">
        <f>A88+1</f>
        <v>2</v>
      </c>
      <c r="B89" t="s">
        <v>662</v>
      </c>
      <c r="C89" t="s">
        <v>90</v>
      </c>
      <c r="D89" t="s">
        <v>1</v>
      </c>
      <c r="E89" s="47" t="s">
        <v>482</v>
      </c>
      <c r="F89" t="s">
        <v>816</v>
      </c>
      <c r="G89" s="47" t="s">
        <v>482</v>
      </c>
      <c r="H89" t="s">
        <v>815</v>
      </c>
      <c r="I89" s="47" t="s">
        <v>482</v>
      </c>
      <c r="J89" t="s">
        <v>881</v>
      </c>
      <c r="K89" s="47" t="s">
        <v>482</v>
      </c>
      <c r="L89" t="s">
        <v>882</v>
      </c>
    </row>
    <row r="90" spans="1:10" ht="12.75">
      <c r="A90">
        <f aca="true" t="shared" si="2" ref="A90:A116">A89+1</f>
        <v>3</v>
      </c>
      <c r="B90" t="s">
        <v>663</v>
      </c>
      <c r="C90" t="s">
        <v>664</v>
      </c>
      <c r="D90" t="s">
        <v>1</v>
      </c>
      <c r="E90" s="4" t="s">
        <v>56</v>
      </c>
      <c r="F90" t="s">
        <v>819</v>
      </c>
      <c r="G90" s="4" t="s">
        <v>56</v>
      </c>
      <c r="H90" t="s">
        <v>905</v>
      </c>
      <c r="I90" s="4" t="s">
        <v>56</v>
      </c>
      <c r="J90" t="s">
        <v>906</v>
      </c>
    </row>
    <row r="91" spans="1:6" ht="12.75">
      <c r="A91">
        <f t="shared" si="2"/>
        <v>4</v>
      </c>
      <c r="B91" t="s">
        <v>665</v>
      </c>
      <c r="C91" t="s">
        <v>666</v>
      </c>
      <c r="D91" t="s">
        <v>1</v>
      </c>
      <c r="E91" s="36" t="s">
        <v>56</v>
      </c>
      <c r="F91" t="s">
        <v>477</v>
      </c>
    </row>
    <row r="92" spans="1:8" ht="12.75">
      <c r="A92">
        <f t="shared" si="2"/>
        <v>5</v>
      </c>
      <c r="B92" t="s">
        <v>667</v>
      </c>
      <c r="C92" t="s">
        <v>668</v>
      </c>
      <c r="D92" t="s">
        <v>1</v>
      </c>
      <c r="E92" s="47" t="s">
        <v>482</v>
      </c>
      <c r="F92" t="s">
        <v>849</v>
      </c>
      <c r="G92" s="213" t="s">
        <v>56</v>
      </c>
      <c r="H92" s="14" t="s">
        <v>935</v>
      </c>
    </row>
    <row r="93" spans="1:6" ht="12.75">
      <c r="A93">
        <f t="shared" si="2"/>
        <v>6</v>
      </c>
      <c r="B93" t="s">
        <v>91</v>
      </c>
      <c r="C93" t="s">
        <v>37</v>
      </c>
      <c r="D93" t="s">
        <v>1</v>
      </c>
      <c r="E93" s="194" t="s">
        <v>482</v>
      </c>
      <c r="F93" t="s">
        <v>583</v>
      </c>
    </row>
    <row r="94" spans="1:6" ht="12.75">
      <c r="A94">
        <f t="shared" si="2"/>
        <v>7</v>
      </c>
      <c r="B94" t="s">
        <v>669</v>
      </c>
      <c r="C94" t="s">
        <v>17</v>
      </c>
      <c r="D94" t="s">
        <v>1</v>
      </c>
      <c r="E94" s="36" t="s">
        <v>56</v>
      </c>
      <c r="F94" t="s">
        <v>477</v>
      </c>
    </row>
    <row r="95" spans="1:6" ht="12.75">
      <c r="A95">
        <f t="shared" si="2"/>
        <v>8</v>
      </c>
      <c r="B95" t="s">
        <v>670</v>
      </c>
      <c r="C95" t="s">
        <v>36</v>
      </c>
      <c r="D95" t="s">
        <v>1</v>
      </c>
      <c r="E95" s="36" t="s">
        <v>56</v>
      </c>
      <c r="F95" t="s">
        <v>477</v>
      </c>
    </row>
    <row r="96" spans="1:12" ht="12.75">
      <c r="A96">
        <f t="shared" si="2"/>
        <v>9</v>
      </c>
      <c r="B96" t="s">
        <v>671</v>
      </c>
      <c r="C96" t="s">
        <v>22</v>
      </c>
      <c r="D96" t="s">
        <v>1</v>
      </c>
      <c r="E96" s="4" t="s">
        <v>56</v>
      </c>
      <c r="F96" t="s">
        <v>854</v>
      </c>
      <c r="G96" s="4" t="s">
        <v>56</v>
      </c>
      <c r="H96" t="s">
        <v>846</v>
      </c>
      <c r="I96" s="4" t="s">
        <v>56</v>
      </c>
      <c r="J96" t="s">
        <v>819</v>
      </c>
      <c r="K96" s="36" t="s">
        <v>56</v>
      </c>
      <c r="L96" t="s">
        <v>477</v>
      </c>
    </row>
    <row r="97" spans="1:6" ht="12.75">
      <c r="A97">
        <f t="shared" si="2"/>
        <v>10</v>
      </c>
      <c r="B97" t="s">
        <v>672</v>
      </c>
      <c r="C97" t="s">
        <v>673</v>
      </c>
      <c r="D97" t="s">
        <v>1</v>
      </c>
      <c r="E97" s="36" t="s">
        <v>56</v>
      </c>
      <c r="F97" t="s">
        <v>477</v>
      </c>
    </row>
    <row r="98" spans="1:8" ht="12.75">
      <c r="A98">
        <f t="shared" si="2"/>
        <v>11</v>
      </c>
      <c r="B98" t="s">
        <v>140</v>
      </c>
      <c r="C98" t="s">
        <v>141</v>
      </c>
      <c r="D98" t="s">
        <v>1</v>
      </c>
      <c r="E98" s="47" t="s">
        <v>482</v>
      </c>
      <c r="F98" t="s">
        <v>500</v>
      </c>
      <c r="G98" s="36" t="s">
        <v>56</v>
      </c>
      <c r="H98" t="s">
        <v>477</v>
      </c>
    </row>
    <row r="99" spans="1:6" ht="12.75">
      <c r="A99">
        <f>A98+1</f>
        <v>12</v>
      </c>
      <c r="B99" t="s">
        <v>674</v>
      </c>
      <c r="C99" t="s">
        <v>15</v>
      </c>
      <c r="D99" t="s">
        <v>1</v>
      </c>
      <c r="E99" s="36" t="s">
        <v>56</v>
      </c>
      <c r="F99" t="s">
        <v>477</v>
      </c>
    </row>
    <row r="100" spans="1:8" ht="12.75">
      <c r="A100">
        <f t="shared" si="2"/>
        <v>13</v>
      </c>
      <c r="B100" t="s">
        <v>675</v>
      </c>
      <c r="C100" t="s">
        <v>116</v>
      </c>
      <c r="D100" t="s">
        <v>1</v>
      </c>
      <c r="E100" s="47" t="s">
        <v>482</v>
      </c>
      <c r="F100" t="s">
        <v>492</v>
      </c>
      <c r="G100" s="4" t="s">
        <v>56</v>
      </c>
      <c r="H100" t="s">
        <v>818</v>
      </c>
    </row>
    <row r="101" spans="1:20" ht="12.75">
      <c r="A101">
        <f t="shared" si="2"/>
        <v>14</v>
      </c>
      <c r="B101" t="s">
        <v>676</v>
      </c>
      <c r="C101" t="s">
        <v>6</v>
      </c>
      <c r="D101" s="10" t="s">
        <v>1</v>
      </c>
      <c r="E101" s="47" t="s">
        <v>482</v>
      </c>
      <c r="F101" s="10" t="s">
        <v>849</v>
      </c>
      <c r="G101" s="47" t="s">
        <v>482</v>
      </c>
      <c r="H101" s="10" t="s">
        <v>850</v>
      </c>
      <c r="I101" s="37" t="s">
        <v>58</v>
      </c>
      <c r="J101" s="10" t="s">
        <v>513</v>
      </c>
      <c r="K101" s="47" t="s">
        <v>482</v>
      </c>
      <c r="L101" s="10" t="s">
        <v>907</v>
      </c>
      <c r="M101" s="10"/>
      <c r="N101" s="10"/>
      <c r="O101" s="10"/>
      <c r="P101" s="10"/>
      <c r="Q101" s="10"/>
      <c r="R101" s="10"/>
      <c r="S101" s="10"/>
      <c r="T101" s="10"/>
    </row>
    <row r="102" spans="1:20" ht="12.75">
      <c r="A102">
        <f t="shared" si="2"/>
        <v>15</v>
      </c>
      <c r="B102" t="s">
        <v>677</v>
      </c>
      <c r="C102" t="s">
        <v>60</v>
      </c>
      <c r="D102" t="s">
        <v>1</v>
      </c>
      <c r="E102" s="4" t="s">
        <v>56</v>
      </c>
      <c r="F102" t="s">
        <v>852</v>
      </c>
      <c r="G102" s="4" t="s">
        <v>56</v>
      </c>
      <c r="H102" s="10" t="s">
        <v>853</v>
      </c>
      <c r="I102" s="36" t="s">
        <v>56</v>
      </c>
      <c r="J102" s="10" t="s">
        <v>477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7" ht="12.75">
      <c r="A103">
        <f t="shared" si="2"/>
        <v>16</v>
      </c>
      <c r="B103" t="s">
        <v>678</v>
      </c>
      <c r="C103" t="s">
        <v>112</v>
      </c>
      <c r="D103" t="s">
        <v>1</v>
      </c>
      <c r="E103" s="36" t="s">
        <v>56</v>
      </c>
      <c r="F103" t="s">
        <v>477</v>
      </c>
      <c r="G103" s="10"/>
    </row>
    <row r="104" spans="1:13" ht="12.75">
      <c r="A104">
        <f t="shared" si="2"/>
        <v>17</v>
      </c>
      <c r="B104" t="s">
        <v>679</v>
      </c>
      <c r="C104" t="s">
        <v>680</v>
      </c>
      <c r="D104" t="s">
        <v>1</v>
      </c>
      <c r="E104" s="4" t="s">
        <v>56</v>
      </c>
      <c r="F104" t="s">
        <v>830</v>
      </c>
      <c r="G104" s="195" t="s">
        <v>56</v>
      </c>
      <c r="H104" s="68" t="s">
        <v>477</v>
      </c>
      <c r="I104" s="55"/>
      <c r="J104" s="55"/>
      <c r="M104" s="33"/>
    </row>
    <row r="105" spans="1:13" ht="12.75">
      <c r="A105">
        <f t="shared" si="2"/>
        <v>18</v>
      </c>
      <c r="B105" t="s">
        <v>681</v>
      </c>
      <c r="C105" t="s">
        <v>682</v>
      </c>
      <c r="D105" t="s">
        <v>1</v>
      </c>
      <c r="E105" s="47" t="s">
        <v>482</v>
      </c>
      <c r="F105" t="s">
        <v>863</v>
      </c>
      <c r="G105" s="47" t="s">
        <v>482</v>
      </c>
      <c r="H105" t="s">
        <v>831</v>
      </c>
      <c r="I105" s="36" t="s">
        <v>56</v>
      </c>
      <c r="J105" t="s">
        <v>477</v>
      </c>
      <c r="M105" s="33"/>
    </row>
    <row r="106" spans="1:13" ht="12.75">
      <c r="A106">
        <f t="shared" si="2"/>
        <v>19</v>
      </c>
      <c r="B106" t="s">
        <v>683</v>
      </c>
      <c r="C106" t="s">
        <v>684</v>
      </c>
      <c r="D106" t="s">
        <v>1</v>
      </c>
      <c r="E106" s="47" t="s">
        <v>482</v>
      </c>
      <c r="F106" t="s">
        <v>838</v>
      </c>
      <c r="G106" s="47" t="s">
        <v>482</v>
      </c>
      <c r="H106" t="s">
        <v>856</v>
      </c>
      <c r="M106" s="33"/>
    </row>
    <row r="107" spans="1:6" ht="12.75">
      <c r="A107">
        <f t="shared" si="2"/>
        <v>20</v>
      </c>
      <c r="B107" t="s">
        <v>233</v>
      </c>
      <c r="C107" t="s">
        <v>60</v>
      </c>
      <c r="D107" t="s">
        <v>1</v>
      </c>
      <c r="E107" s="46" t="s">
        <v>59</v>
      </c>
      <c r="F107" t="s">
        <v>855</v>
      </c>
    </row>
    <row r="108" spans="1:13" ht="12.75">
      <c r="A108">
        <f t="shared" si="2"/>
        <v>21</v>
      </c>
      <c r="B108" t="s">
        <v>685</v>
      </c>
      <c r="C108" t="s">
        <v>686</v>
      </c>
      <c r="D108" t="s">
        <v>1</v>
      </c>
      <c r="E108" s="47" t="s">
        <v>482</v>
      </c>
      <c r="F108" t="s">
        <v>492</v>
      </c>
      <c r="G108" s="47" t="s">
        <v>482</v>
      </c>
      <c r="H108" t="s">
        <v>851</v>
      </c>
      <c r="I108" s="37" t="s">
        <v>58</v>
      </c>
      <c r="J108" t="s">
        <v>492</v>
      </c>
      <c r="M108" s="33"/>
    </row>
    <row r="109" spans="1:13" ht="12.75">
      <c r="A109" s="10">
        <f t="shared" si="2"/>
        <v>22</v>
      </c>
      <c r="B109" t="s">
        <v>740</v>
      </c>
      <c r="C109" t="s">
        <v>741</v>
      </c>
      <c r="D109" t="s">
        <v>1</v>
      </c>
      <c r="E109" s="196" t="s">
        <v>582</v>
      </c>
      <c r="M109" s="33"/>
    </row>
    <row r="110" spans="1:13" ht="12.75">
      <c r="A110">
        <f t="shared" si="2"/>
        <v>23</v>
      </c>
      <c r="B110" t="s">
        <v>687</v>
      </c>
      <c r="C110" t="s">
        <v>4</v>
      </c>
      <c r="D110" t="s">
        <v>1</v>
      </c>
      <c r="E110" s="47" t="s">
        <v>482</v>
      </c>
      <c r="F110" t="s">
        <v>847</v>
      </c>
      <c r="G110" s="36" t="s">
        <v>56</v>
      </c>
      <c r="H110" t="s">
        <v>477</v>
      </c>
      <c r="M110" s="33"/>
    </row>
    <row r="111" spans="1:13" ht="12.75">
      <c r="A111">
        <f t="shared" si="2"/>
        <v>24</v>
      </c>
      <c r="B111" t="s">
        <v>688</v>
      </c>
      <c r="C111" t="s">
        <v>689</v>
      </c>
      <c r="D111" t="s">
        <v>1</v>
      </c>
      <c r="E111" s="36" t="s">
        <v>56</v>
      </c>
      <c r="F111" t="s">
        <v>477</v>
      </c>
      <c r="M111" s="33"/>
    </row>
    <row r="112" spans="1:13" ht="12.75">
      <c r="A112">
        <f t="shared" si="2"/>
        <v>25</v>
      </c>
      <c r="B112" t="s">
        <v>692</v>
      </c>
      <c r="C112" t="s">
        <v>693</v>
      </c>
      <c r="D112" t="s">
        <v>1</v>
      </c>
      <c r="E112" s="36" t="s">
        <v>56</v>
      </c>
      <c r="F112" t="s">
        <v>477</v>
      </c>
      <c r="G112" s="33"/>
      <c r="H112" s="33"/>
      <c r="I112" s="33"/>
      <c r="J112" s="33"/>
      <c r="K112" s="33"/>
      <c r="L112" s="33"/>
      <c r="M112" s="33"/>
    </row>
    <row r="113" spans="1:13" ht="12.75">
      <c r="A113">
        <f t="shared" si="2"/>
        <v>26</v>
      </c>
      <c r="B113" t="s">
        <v>656</v>
      </c>
      <c r="C113" t="s">
        <v>12</v>
      </c>
      <c r="D113" t="s">
        <v>1</v>
      </c>
      <c r="E113" s="47" t="s">
        <v>482</v>
      </c>
      <c r="F113" t="s">
        <v>501</v>
      </c>
      <c r="G113" s="47" t="s">
        <v>482</v>
      </c>
      <c r="H113" t="s">
        <v>848</v>
      </c>
      <c r="I113" s="47" t="s">
        <v>482</v>
      </c>
      <c r="J113" t="s">
        <v>815</v>
      </c>
      <c r="K113" s="36" t="s">
        <v>56</v>
      </c>
      <c r="L113" t="s">
        <v>477</v>
      </c>
      <c r="M113" s="33"/>
    </row>
    <row r="114" spans="1:13" ht="12.75">
      <c r="A114">
        <f t="shared" si="2"/>
        <v>27</v>
      </c>
      <c r="B114" t="s">
        <v>934</v>
      </c>
      <c r="C114" t="s">
        <v>626</v>
      </c>
      <c r="D114" t="s">
        <v>1</v>
      </c>
      <c r="E114" s="36" t="s">
        <v>56</v>
      </c>
      <c r="F114" t="s">
        <v>477</v>
      </c>
      <c r="G114" s="10"/>
      <c r="M114" s="33"/>
    </row>
    <row r="115" spans="1:13" ht="12.75">
      <c r="A115">
        <f t="shared" si="2"/>
        <v>28</v>
      </c>
      <c r="B115" t="s">
        <v>694</v>
      </c>
      <c r="C115" t="s">
        <v>695</v>
      </c>
      <c r="D115" t="s">
        <v>1</v>
      </c>
      <c r="E115" s="4" t="s">
        <v>56</v>
      </c>
      <c r="F115" t="s">
        <v>818</v>
      </c>
      <c r="G115" s="36" t="s">
        <v>56</v>
      </c>
      <c r="H115" t="s">
        <v>477</v>
      </c>
      <c r="M115" s="33"/>
    </row>
    <row r="116" spans="1:13" ht="12.75">
      <c r="A116">
        <f t="shared" si="2"/>
        <v>29</v>
      </c>
      <c r="B116" t="s">
        <v>696</v>
      </c>
      <c r="C116" t="s">
        <v>24</v>
      </c>
      <c r="D116" t="s">
        <v>1</v>
      </c>
      <c r="E116" s="36" t="s">
        <v>56</v>
      </c>
      <c r="F116" t="s">
        <v>477</v>
      </c>
      <c r="M116" s="33"/>
    </row>
    <row r="117" ht="12.75">
      <c r="M117" s="33"/>
    </row>
    <row r="118" ht="12.75">
      <c r="O118" s="10"/>
    </row>
    <row r="119" spans="1:15" ht="12.75">
      <c r="A119">
        <f>A116</f>
        <v>29</v>
      </c>
      <c r="C119" s="2" t="s">
        <v>80</v>
      </c>
      <c r="D119" s="204">
        <v>15</v>
      </c>
      <c r="E119" s="204" t="s">
        <v>56</v>
      </c>
      <c r="F119" s="16" t="s">
        <v>915</v>
      </c>
      <c r="G119" s="8">
        <v>10</v>
      </c>
      <c r="H119" t="s">
        <v>913</v>
      </c>
      <c r="I119" s="2">
        <v>8</v>
      </c>
      <c r="J119" t="s">
        <v>914</v>
      </c>
      <c r="O119" s="10"/>
    </row>
    <row r="120" spans="3:15" ht="12.75">
      <c r="C120" s="2"/>
      <c r="D120" s="2">
        <v>12</v>
      </c>
      <c r="E120" s="2" t="s">
        <v>482</v>
      </c>
      <c r="F120" s="16"/>
      <c r="G120" s="8"/>
      <c r="I120" s="2"/>
      <c r="O120" s="10"/>
    </row>
    <row r="121" spans="3:15" ht="12.75">
      <c r="C121" s="2"/>
      <c r="D121" s="2">
        <v>0</v>
      </c>
      <c r="E121" s="2" t="s">
        <v>58</v>
      </c>
      <c r="F121" s="16"/>
      <c r="G121" s="8"/>
      <c r="I121" s="2"/>
      <c r="O121" s="10"/>
    </row>
    <row r="122" spans="3:15" ht="12.75">
      <c r="C122" s="2"/>
      <c r="D122" s="2">
        <v>1</v>
      </c>
      <c r="E122" s="2" t="s">
        <v>59</v>
      </c>
      <c r="F122" s="16"/>
      <c r="G122" s="8"/>
      <c r="I122" s="2"/>
      <c r="O122" s="10"/>
    </row>
    <row r="123" spans="3:15" ht="12.75">
      <c r="C123" s="2"/>
      <c r="D123" s="2">
        <v>1</v>
      </c>
      <c r="E123" s="2" t="s">
        <v>917</v>
      </c>
      <c r="F123" s="16"/>
      <c r="G123" s="8"/>
      <c r="I123" s="2"/>
      <c r="O123" s="10"/>
    </row>
    <row r="124" ht="12.75">
      <c r="O124" s="10"/>
    </row>
    <row r="125" spans="1:18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ht="12.75">
      <c r="O126" s="10"/>
    </row>
    <row r="127" spans="2:18" ht="12.75">
      <c r="B127" s="2" t="s">
        <v>918</v>
      </c>
      <c r="E127" s="4"/>
      <c r="F127" t="s">
        <v>56</v>
      </c>
      <c r="G127" s="36"/>
      <c r="H127" t="s">
        <v>908</v>
      </c>
      <c r="I127" s="47"/>
      <c r="J127" t="s">
        <v>482</v>
      </c>
      <c r="K127" s="37"/>
      <c r="L127" t="s">
        <v>58</v>
      </c>
      <c r="M127" s="194"/>
      <c r="N127" t="s">
        <v>909</v>
      </c>
      <c r="Q127" s="46"/>
      <c r="R127" t="s">
        <v>59</v>
      </c>
    </row>
    <row r="129" spans="5:15" ht="12.75">
      <c r="E129" s="9" t="s">
        <v>53</v>
      </c>
      <c r="F129" s="9"/>
      <c r="G129" s="9" t="s">
        <v>55</v>
      </c>
      <c r="H129" s="9"/>
      <c r="I129" s="9" t="s">
        <v>54</v>
      </c>
      <c r="J129" s="9"/>
      <c r="K129" s="9" t="s">
        <v>804</v>
      </c>
      <c r="O129" s="10"/>
    </row>
    <row r="130" spans="1:19" ht="12.75">
      <c r="A130">
        <v>1</v>
      </c>
      <c r="B130" t="s">
        <v>697</v>
      </c>
      <c r="C130" t="s">
        <v>698</v>
      </c>
      <c r="D130" t="s">
        <v>2</v>
      </c>
      <c r="E130" s="4" t="s">
        <v>56</v>
      </c>
      <c r="F130" t="s">
        <v>818</v>
      </c>
      <c r="M130" s="29"/>
      <c r="N130" s="28"/>
      <c r="O130" s="28"/>
      <c r="P130" s="28"/>
      <c r="Q130" s="28"/>
      <c r="R130" s="28"/>
      <c r="S130" s="28"/>
    </row>
    <row r="131" spans="1:13" ht="12.75">
      <c r="A131">
        <f>A130+1</f>
        <v>2</v>
      </c>
      <c r="B131" t="s">
        <v>699</v>
      </c>
      <c r="C131" t="s">
        <v>62</v>
      </c>
      <c r="D131" t="s">
        <v>2</v>
      </c>
      <c r="E131" s="4" t="s">
        <v>56</v>
      </c>
      <c r="F131" s="14" t="s">
        <v>819</v>
      </c>
      <c r="G131" s="192" t="s">
        <v>56</v>
      </c>
      <c r="H131" s="14" t="s">
        <v>830</v>
      </c>
      <c r="I131" s="197" t="s">
        <v>56</v>
      </c>
      <c r="J131" s="14" t="s">
        <v>477</v>
      </c>
      <c r="K131" s="14"/>
      <c r="M131" s="29"/>
    </row>
    <row r="132" spans="1:19" ht="12.75">
      <c r="A132">
        <f aca="true" t="shared" si="3" ref="A132:A159">A131+1</f>
        <v>3</v>
      </c>
      <c r="B132" t="s">
        <v>700</v>
      </c>
      <c r="C132" t="s">
        <v>24</v>
      </c>
      <c r="D132" t="s">
        <v>2</v>
      </c>
      <c r="E132" s="213" t="s">
        <v>56</v>
      </c>
      <c r="F132" s="14" t="s">
        <v>935</v>
      </c>
      <c r="G132" s="49"/>
      <c r="H132" s="14"/>
      <c r="I132" s="14"/>
      <c r="J132" s="14"/>
      <c r="K132" s="14"/>
      <c r="L132" s="14"/>
      <c r="M132" s="29"/>
      <c r="N132" s="28"/>
      <c r="O132" s="28"/>
      <c r="P132" s="28"/>
      <c r="Q132" s="28"/>
      <c r="R132" s="28"/>
      <c r="S132" s="28"/>
    </row>
    <row r="133" spans="1:19" ht="12.75">
      <c r="A133">
        <f t="shared" si="3"/>
        <v>4</v>
      </c>
      <c r="B133" t="s">
        <v>701</v>
      </c>
      <c r="C133" t="s">
        <v>702</v>
      </c>
      <c r="D133" t="s">
        <v>2</v>
      </c>
      <c r="E133" s="47" t="s">
        <v>482</v>
      </c>
      <c r="F133" t="s">
        <v>865</v>
      </c>
      <c r="G133" s="203" t="s">
        <v>482</v>
      </c>
      <c r="H133" s="14" t="s">
        <v>866</v>
      </c>
      <c r="I133" s="61" t="s">
        <v>59</v>
      </c>
      <c r="J133" s="14" t="s">
        <v>867</v>
      </c>
      <c r="K133" s="14"/>
      <c r="L133" s="14"/>
      <c r="M133" s="29"/>
      <c r="N133" s="14"/>
      <c r="O133" s="14"/>
      <c r="P133" s="14"/>
      <c r="Q133" s="14"/>
      <c r="R133" s="14"/>
      <c r="S133" s="14"/>
    </row>
    <row r="134" spans="1:13" ht="12.75">
      <c r="A134">
        <f t="shared" si="3"/>
        <v>5</v>
      </c>
      <c r="B134" t="s">
        <v>703</v>
      </c>
      <c r="C134" t="s">
        <v>141</v>
      </c>
      <c r="D134" t="s">
        <v>2</v>
      </c>
      <c r="E134" s="47" t="s">
        <v>482</v>
      </c>
      <c r="F134" s="10" t="s">
        <v>815</v>
      </c>
      <c r="G134" s="47" t="s">
        <v>482</v>
      </c>
      <c r="H134" s="10" t="s">
        <v>500</v>
      </c>
      <c r="I134" s="47" t="s">
        <v>482</v>
      </c>
      <c r="J134" s="10" t="s">
        <v>881</v>
      </c>
      <c r="K134" s="14"/>
      <c r="M134" s="29"/>
    </row>
    <row r="135" spans="1:19" ht="12.75">
      <c r="A135">
        <f t="shared" si="3"/>
        <v>6</v>
      </c>
      <c r="B135" t="s">
        <v>704</v>
      </c>
      <c r="C135" t="s">
        <v>705</v>
      </c>
      <c r="D135" t="s">
        <v>2</v>
      </c>
      <c r="E135" s="36" t="s">
        <v>56</v>
      </c>
      <c r="F135" s="14" t="s">
        <v>477</v>
      </c>
      <c r="G135" s="14"/>
      <c r="H135" s="14"/>
      <c r="I135" s="14"/>
      <c r="J135" s="14"/>
      <c r="K135" s="14"/>
      <c r="M135" s="29"/>
      <c r="N135" s="28"/>
      <c r="O135" s="28"/>
      <c r="P135" s="28"/>
      <c r="Q135" s="28"/>
      <c r="R135" s="28"/>
      <c r="S135" s="28"/>
    </row>
    <row r="136" spans="1:13" ht="12.75">
      <c r="A136">
        <f t="shared" si="3"/>
        <v>7</v>
      </c>
      <c r="B136" t="s">
        <v>706</v>
      </c>
      <c r="C136" t="s">
        <v>10</v>
      </c>
      <c r="D136" t="s">
        <v>2</v>
      </c>
      <c r="E136" s="37" t="s">
        <v>58</v>
      </c>
      <c r="F136" s="14" t="s">
        <v>820</v>
      </c>
      <c r="G136" s="191" t="s">
        <v>482</v>
      </c>
      <c r="H136" s="14" t="s">
        <v>849</v>
      </c>
      <c r="I136" s="191" t="s">
        <v>482</v>
      </c>
      <c r="J136" s="14" t="s">
        <v>821</v>
      </c>
      <c r="K136" s="191" t="s">
        <v>482</v>
      </c>
      <c r="L136" s="14" t="s">
        <v>822</v>
      </c>
      <c r="M136" s="29"/>
    </row>
    <row r="137" spans="1:19" ht="12.75">
      <c r="A137">
        <f t="shared" si="3"/>
        <v>8</v>
      </c>
      <c r="B137" t="s">
        <v>707</v>
      </c>
      <c r="C137" t="s">
        <v>264</v>
      </c>
      <c r="D137" t="s">
        <v>2</v>
      </c>
      <c r="E137" s="47" t="s">
        <v>482</v>
      </c>
      <c r="F137" s="14" t="s">
        <v>868</v>
      </c>
      <c r="G137" s="61" t="s">
        <v>59</v>
      </c>
      <c r="H137" s="14" t="s">
        <v>869</v>
      </c>
      <c r="I137" s="197" t="s">
        <v>56</v>
      </c>
      <c r="J137" s="14" t="s">
        <v>477</v>
      </c>
      <c r="K137" s="14"/>
      <c r="L137" s="14"/>
      <c r="M137" s="34"/>
      <c r="N137" s="14"/>
      <c r="O137" s="14"/>
      <c r="P137" s="14"/>
      <c r="Q137" s="14"/>
      <c r="R137" s="14"/>
      <c r="S137" s="14"/>
    </row>
    <row r="138" spans="1:19" ht="12.75">
      <c r="A138">
        <f t="shared" si="3"/>
        <v>9</v>
      </c>
      <c r="B138" t="s">
        <v>708</v>
      </c>
      <c r="C138" t="s">
        <v>12</v>
      </c>
      <c r="D138" t="s">
        <v>2</v>
      </c>
      <c r="E138" s="36" t="s">
        <v>56</v>
      </c>
      <c r="F138" s="14" t="s">
        <v>477</v>
      </c>
      <c r="G138" s="14"/>
      <c r="H138" s="14"/>
      <c r="I138" s="14"/>
      <c r="J138" s="14"/>
      <c r="K138" s="14"/>
      <c r="M138" s="14"/>
      <c r="N138" s="28"/>
      <c r="O138" s="28"/>
      <c r="P138" s="28"/>
      <c r="Q138" s="28"/>
      <c r="R138" s="28"/>
      <c r="S138" s="28"/>
    </row>
    <row r="139" spans="1:12" ht="12.75">
      <c r="A139">
        <f t="shared" si="3"/>
        <v>10</v>
      </c>
      <c r="B139" t="s">
        <v>709</v>
      </c>
      <c r="C139" t="s">
        <v>710</v>
      </c>
      <c r="D139" t="s">
        <v>2</v>
      </c>
      <c r="E139" s="36" t="s">
        <v>56</v>
      </c>
      <c r="F139" s="14" t="s">
        <v>477</v>
      </c>
      <c r="G139" s="14"/>
      <c r="H139" s="14"/>
      <c r="I139" s="14"/>
      <c r="J139" s="14"/>
      <c r="K139" s="14"/>
      <c r="L139" s="14"/>
    </row>
    <row r="140" spans="1:19" ht="12.75">
      <c r="A140">
        <f t="shared" si="3"/>
        <v>11</v>
      </c>
      <c r="B140" t="s">
        <v>711</v>
      </c>
      <c r="C140" t="s">
        <v>712</v>
      </c>
      <c r="D140" t="s">
        <v>2</v>
      </c>
      <c r="E140" s="47" t="s">
        <v>482</v>
      </c>
      <c r="F140" s="14" t="s">
        <v>823</v>
      </c>
      <c r="G140" s="190" t="s">
        <v>58</v>
      </c>
      <c r="H140" s="14" t="s">
        <v>823</v>
      </c>
      <c r="I140" s="191" t="s">
        <v>482</v>
      </c>
      <c r="J140" s="14" t="s">
        <v>849</v>
      </c>
      <c r="K140" s="192" t="s">
        <v>56</v>
      </c>
      <c r="L140" s="14" t="s">
        <v>824</v>
      </c>
      <c r="M140" s="34"/>
      <c r="N140" s="34"/>
      <c r="O140" s="34"/>
      <c r="P140" s="34"/>
      <c r="Q140" s="34"/>
      <c r="R140" s="34"/>
      <c r="S140" s="34"/>
    </row>
    <row r="141" spans="1:13" ht="12.75">
      <c r="A141">
        <f t="shared" si="3"/>
        <v>12</v>
      </c>
      <c r="B141" t="s">
        <v>713</v>
      </c>
      <c r="C141" t="s">
        <v>589</v>
      </c>
      <c r="D141" t="s">
        <v>2</v>
      </c>
      <c r="E141" s="36" t="s">
        <v>56</v>
      </c>
      <c r="F141" s="14" t="s">
        <v>477</v>
      </c>
      <c r="G141" s="14"/>
      <c r="H141" s="14"/>
      <c r="I141" s="14"/>
      <c r="J141" s="14"/>
      <c r="K141" s="14"/>
      <c r="M141" s="34"/>
    </row>
    <row r="142" spans="1:19" ht="12.75">
      <c r="A142">
        <f t="shared" si="3"/>
        <v>13</v>
      </c>
      <c r="B142" t="s">
        <v>714</v>
      </c>
      <c r="C142" t="s">
        <v>715</v>
      </c>
      <c r="D142" t="s">
        <v>2</v>
      </c>
      <c r="E142" s="47" t="s">
        <v>482</v>
      </c>
      <c r="F142" s="14" t="s">
        <v>498</v>
      </c>
      <c r="G142" s="190" t="s">
        <v>58</v>
      </c>
      <c r="H142" s="14" t="s">
        <v>885</v>
      </c>
      <c r="I142" s="14"/>
      <c r="J142" s="14"/>
      <c r="K142" s="14"/>
      <c r="L142" s="14"/>
      <c r="M142" s="35"/>
      <c r="N142" s="28"/>
      <c r="O142" s="28"/>
      <c r="P142" s="28"/>
      <c r="Q142" s="28"/>
      <c r="R142" s="28"/>
      <c r="S142" s="28"/>
    </row>
    <row r="143" spans="1:13" ht="12.75">
      <c r="A143">
        <f t="shared" si="3"/>
        <v>14</v>
      </c>
      <c r="B143" t="s">
        <v>716</v>
      </c>
      <c r="C143" t="s">
        <v>225</v>
      </c>
      <c r="D143" t="s">
        <v>2</v>
      </c>
      <c r="E143" s="47" t="s">
        <v>482</v>
      </c>
      <c r="F143" s="14" t="s">
        <v>849</v>
      </c>
      <c r="G143" s="191" t="s">
        <v>482</v>
      </c>
      <c r="H143" s="14" t="s">
        <v>850</v>
      </c>
      <c r="I143" s="191" t="s">
        <v>482</v>
      </c>
      <c r="J143" s="14" t="s">
        <v>845</v>
      </c>
      <c r="K143" s="192" t="s">
        <v>56</v>
      </c>
      <c r="L143" s="14" t="s">
        <v>824</v>
      </c>
      <c r="M143" s="35"/>
    </row>
    <row r="144" spans="1:13" ht="12.75">
      <c r="A144">
        <f t="shared" si="3"/>
        <v>15</v>
      </c>
      <c r="B144" t="s">
        <v>717</v>
      </c>
      <c r="C144" t="s">
        <v>718</v>
      </c>
      <c r="D144" t="s">
        <v>2</v>
      </c>
      <c r="E144" s="47" t="s">
        <v>482</v>
      </c>
      <c r="F144" s="14" t="s">
        <v>849</v>
      </c>
      <c r="G144" s="191" t="s">
        <v>482</v>
      </c>
      <c r="H144" s="14" t="s">
        <v>822</v>
      </c>
      <c r="I144" s="191" t="s">
        <v>482</v>
      </c>
      <c r="J144" s="14" t="s">
        <v>821</v>
      </c>
      <c r="K144" s="197" t="s">
        <v>56</v>
      </c>
      <c r="L144" s="14" t="s">
        <v>477</v>
      </c>
      <c r="M144" s="35"/>
    </row>
    <row r="145" spans="1:13" ht="12.75">
      <c r="A145">
        <f t="shared" si="3"/>
        <v>16</v>
      </c>
      <c r="B145" t="s">
        <v>719</v>
      </c>
      <c r="C145" t="s">
        <v>589</v>
      </c>
      <c r="D145" t="s">
        <v>2</v>
      </c>
      <c r="E145" s="46" t="s">
        <v>59</v>
      </c>
      <c r="F145" s="14" t="s">
        <v>825</v>
      </c>
      <c r="G145" s="190" t="s">
        <v>58</v>
      </c>
      <c r="H145" s="14" t="s">
        <v>879</v>
      </c>
      <c r="I145" s="190" t="s">
        <v>58</v>
      </c>
      <c r="J145" s="14" t="s">
        <v>880</v>
      </c>
      <c r="K145" s="191" t="s">
        <v>482</v>
      </c>
      <c r="L145" s="14" t="s">
        <v>827</v>
      </c>
      <c r="M145" s="35"/>
    </row>
    <row r="146" spans="1:13" ht="12.75">
      <c r="A146">
        <f t="shared" si="3"/>
        <v>17</v>
      </c>
      <c r="B146" t="s">
        <v>720</v>
      </c>
      <c r="C146" t="s">
        <v>721</v>
      </c>
      <c r="D146" t="s">
        <v>2</v>
      </c>
      <c r="E146" s="37" t="s">
        <v>58</v>
      </c>
      <c r="F146" s="14" t="s">
        <v>828</v>
      </c>
      <c r="G146" s="36" t="s">
        <v>56</v>
      </c>
      <c r="H146" s="14" t="s">
        <v>477</v>
      </c>
      <c r="I146" s="191" t="s">
        <v>482</v>
      </c>
      <c r="J146" s="14" t="s">
        <v>829</v>
      </c>
      <c r="M146" s="35"/>
    </row>
    <row r="147" spans="1:19" ht="12.75">
      <c r="A147">
        <f t="shared" si="3"/>
        <v>18</v>
      </c>
      <c r="B147" t="s">
        <v>722</v>
      </c>
      <c r="C147" t="s">
        <v>723</v>
      </c>
      <c r="D147" t="s">
        <v>2</v>
      </c>
      <c r="E147" s="4" t="s">
        <v>56</v>
      </c>
      <c r="F147" s="14" t="s">
        <v>830</v>
      </c>
      <c r="G147" s="197" t="s">
        <v>56</v>
      </c>
      <c r="H147" s="14" t="s">
        <v>477</v>
      </c>
      <c r="I147" s="14"/>
      <c r="J147" s="14"/>
      <c r="K147" s="14"/>
      <c r="M147" s="35"/>
      <c r="N147" s="28"/>
      <c r="O147" s="28"/>
      <c r="P147" s="28"/>
      <c r="Q147" s="28"/>
      <c r="R147" s="28"/>
      <c r="S147" s="28"/>
    </row>
    <row r="148" spans="1:13" ht="12.75">
      <c r="A148">
        <f t="shared" si="3"/>
        <v>19</v>
      </c>
      <c r="B148" t="s">
        <v>724</v>
      </c>
      <c r="C148" t="s">
        <v>17</v>
      </c>
      <c r="D148" t="s">
        <v>2</v>
      </c>
      <c r="E148" s="46" t="s">
        <v>59</v>
      </c>
      <c r="F148" s="14" t="s">
        <v>825</v>
      </c>
      <c r="G148" s="191" t="s">
        <v>482</v>
      </c>
      <c r="H148" s="14" t="s">
        <v>498</v>
      </c>
      <c r="I148" s="191" t="s">
        <v>482</v>
      </c>
      <c r="J148" s="14" t="s">
        <v>501</v>
      </c>
      <c r="K148" s="14"/>
      <c r="L148" s="14"/>
      <c r="M148" s="35"/>
    </row>
    <row r="149" spans="1:13" ht="12.75">
      <c r="A149">
        <f t="shared" si="3"/>
        <v>20</v>
      </c>
      <c r="B149" t="s">
        <v>725</v>
      </c>
      <c r="C149" t="s">
        <v>726</v>
      </c>
      <c r="D149" t="s">
        <v>2</v>
      </c>
      <c r="E149" s="194" t="s">
        <v>482</v>
      </c>
      <c r="F149" s="14" t="s">
        <v>831</v>
      </c>
      <c r="G149" s="203" t="s">
        <v>482</v>
      </c>
      <c r="H149" s="14" t="s">
        <v>832</v>
      </c>
      <c r="I149" s="197" t="s">
        <v>56</v>
      </c>
      <c r="J149" s="14" t="s">
        <v>477</v>
      </c>
      <c r="K149" s="14"/>
      <c r="M149" s="35"/>
    </row>
    <row r="150" spans="1:13" ht="12.75">
      <c r="A150">
        <f t="shared" si="3"/>
        <v>21</v>
      </c>
      <c r="B150" t="s">
        <v>727</v>
      </c>
      <c r="C150" t="s">
        <v>90</v>
      </c>
      <c r="D150" t="s">
        <v>2</v>
      </c>
      <c r="E150" s="46" t="s">
        <v>59</v>
      </c>
      <c r="F150" s="14" t="s">
        <v>813</v>
      </c>
      <c r="G150" s="199" t="s">
        <v>58</v>
      </c>
      <c r="H150" s="14" t="s">
        <v>492</v>
      </c>
      <c r="I150" s="198" t="s">
        <v>482</v>
      </c>
      <c r="J150" s="14" t="s">
        <v>492</v>
      </c>
      <c r="K150" s="199" t="s">
        <v>58</v>
      </c>
      <c r="L150" s="14" t="s">
        <v>814</v>
      </c>
      <c r="M150" s="35"/>
    </row>
    <row r="151" spans="1:19" ht="12.75">
      <c r="A151">
        <f t="shared" si="3"/>
        <v>22</v>
      </c>
      <c r="B151" t="s">
        <v>728</v>
      </c>
      <c r="C151" t="s">
        <v>605</v>
      </c>
      <c r="D151" t="s">
        <v>2</v>
      </c>
      <c r="E151" s="36" t="s">
        <v>56</v>
      </c>
      <c r="F151" s="14" t="s">
        <v>477</v>
      </c>
      <c r="G151" s="14"/>
      <c r="H151" s="14"/>
      <c r="I151" s="14"/>
      <c r="J151" s="14"/>
      <c r="K151" s="14"/>
      <c r="M151" s="35"/>
      <c r="N151" s="28"/>
      <c r="O151" s="28"/>
      <c r="P151" s="28"/>
      <c r="Q151" s="28"/>
      <c r="R151" s="28"/>
      <c r="S151" s="28"/>
    </row>
    <row r="152" spans="1:13" ht="12.75">
      <c r="A152">
        <f t="shared" si="3"/>
        <v>23</v>
      </c>
      <c r="B152" t="s">
        <v>729</v>
      </c>
      <c r="C152" t="s">
        <v>730</v>
      </c>
      <c r="D152" t="s">
        <v>2</v>
      </c>
      <c r="E152" s="36" t="s">
        <v>56</v>
      </c>
      <c r="F152" s="14" t="s">
        <v>477</v>
      </c>
      <c r="G152" s="14"/>
      <c r="H152" s="14"/>
      <c r="I152" s="14"/>
      <c r="J152" s="14"/>
      <c r="K152" s="14"/>
      <c r="L152" s="14"/>
      <c r="M152" s="35"/>
    </row>
    <row r="153" spans="1:13" ht="12.75">
      <c r="A153">
        <f t="shared" si="3"/>
        <v>24</v>
      </c>
      <c r="B153" t="s">
        <v>731</v>
      </c>
      <c r="C153" t="s">
        <v>17</v>
      </c>
      <c r="D153" t="s">
        <v>2</v>
      </c>
      <c r="E153" s="47" t="s">
        <v>482</v>
      </c>
      <c r="F153" s="14" t="s">
        <v>498</v>
      </c>
      <c r="G153" s="61" t="s">
        <v>59</v>
      </c>
      <c r="H153" s="14" t="s">
        <v>870</v>
      </c>
      <c r="I153" s="203" t="s">
        <v>482</v>
      </c>
      <c r="J153" s="14" t="s">
        <v>871</v>
      </c>
      <c r="K153" s="14"/>
      <c r="M153" s="35"/>
    </row>
    <row r="154" spans="1:13" ht="12.75">
      <c r="A154">
        <f t="shared" si="3"/>
        <v>25</v>
      </c>
      <c r="B154" t="s">
        <v>189</v>
      </c>
      <c r="C154" t="s">
        <v>732</v>
      </c>
      <c r="D154" t="s">
        <v>2</v>
      </c>
      <c r="E154" s="46" t="s">
        <v>59</v>
      </c>
      <c r="F154" s="14" t="s">
        <v>834</v>
      </c>
      <c r="G154" s="191" t="s">
        <v>482</v>
      </c>
      <c r="H154" s="14" t="s">
        <v>489</v>
      </c>
      <c r="I154" s="197" t="s">
        <v>56</v>
      </c>
      <c r="J154" s="14" t="s">
        <v>477</v>
      </c>
      <c r="K154" s="14"/>
      <c r="M154" s="35"/>
    </row>
    <row r="155" spans="1:19" ht="12.75">
      <c r="A155">
        <f t="shared" si="3"/>
        <v>26</v>
      </c>
      <c r="B155" t="s">
        <v>733</v>
      </c>
      <c r="C155" t="s">
        <v>34</v>
      </c>
      <c r="D155" t="s">
        <v>2</v>
      </c>
      <c r="E155" s="37" t="s">
        <v>58</v>
      </c>
      <c r="F155" s="14" t="s">
        <v>492</v>
      </c>
      <c r="G155" s="46" t="s">
        <v>59</v>
      </c>
      <c r="H155" s="14" t="s">
        <v>813</v>
      </c>
      <c r="I155" s="214" t="s">
        <v>56</v>
      </c>
      <c r="J155" s="14" t="s">
        <v>935</v>
      </c>
      <c r="K155" s="14"/>
      <c r="M155" s="35"/>
      <c r="N155" s="28"/>
      <c r="O155" s="28"/>
      <c r="P155" s="28"/>
      <c r="Q155" s="28"/>
      <c r="R155" s="28"/>
      <c r="S155" s="28"/>
    </row>
    <row r="156" spans="1:19" ht="12.75">
      <c r="A156">
        <f t="shared" si="3"/>
        <v>27</v>
      </c>
      <c r="B156" t="s">
        <v>734</v>
      </c>
      <c r="C156" t="s">
        <v>723</v>
      </c>
      <c r="D156" t="s">
        <v>2</v>
      </c>
      <c r="E156" s="36" t="s">
        <v>56</v>
      </c>
      <c r="F156" s="14" t="s">
        <v>477</v>
      </c>
      <c r="G156" s="14"/>
      <c r="H156" s="14"/>
      <c r="I156" s="14"/>
      <c r="J156" s="14"/>
      <c r="K156" s="14"/>
      <c r="M156" s="35"/>
      <c r="N156" s="28"/>
      <c r="O156" s="28"/>
      <c r="P156" s="28"/>
      <c r="Q156" s="28"/>
      <c r="R156" s="28"/>
      <c r="S156" s="28"/>
    </row>
    <row r="157" spans="1:19" ht="12.75">
      <c r="A157">
        <f t="shared" si="3"/>
        <v>28</v>
      </c>
      <c r="B157" t="s">
        <v>735</v>
      </c>
      <c r="C157" t="s">
        <v>7</v>
      </c>
      <c r="D157" t="s">
        <v>2</v>
      </c>
      <c r="E157" s="36" t="s">
        <v>56</v>
      </c>
      <c r="F157" s="14" t="s">
        <v>477</v>
      </c>
      <c r="G157" s="14"/>
      <c r="H157" s="14"/>
      <c r="I157" s="14"/>
      <c r="J157" s="14"/>
      <c r="K157" s="14"/>
      <c r="M157" s="35"/>
      <c r="N157" s="28"/>
      <c r="O157" s="28"/>
      <c r="P157" s="28"/>
      <c r="Q157" s="28"/>
      <c r="R157" s="28"/>
      <c r="S157" s="28"/>
    </row>
    <row r="158" spans="1:19" ht="12.75">
      <c r="A158">
        <f t="shared" si="3"/>
        <v>29</v>
      </c>
      <c r="B158" t="s">
        <v>736</v>
      </c>
      <c r="C158" t="s">
        <v>11</v>
      </c>
      <c r="D158" t="s">
        <v>2</v>
      </c>
      <c r="E158" s="37" t="s">
        <v>58</v>
      </c>
      <c r="F158" s="14" t="s">
        <v>483</v>
      </c>
      <c r="G158" s="191" t="s">
        <v>482</v>
      </c>
      <c r="H158" s="14" t="s">
        <v>492</v>
      </c>
      <c r="I158" s="190" t="s">
        <v>58</v>
      </c>
      <c r="J158" s="14" t="s">
        <v>492</v>
      </c>
      <c r="K158" s="14"/>
      <c r="M158" s="35"/>
      <c r="N158" s="28"/>
      <c r="O158" s="28"/>
      <c r="P158" s="28"/>
      <c r="Q158" s="28"/>
      <c r="R158" s="28"/>
      <c r="S158" s="28"/>
    </row>
    <row r="159" spans="1:19" ht="12.75">
      <c r="A159">
        <f t="shared" si="3"/>
        <v>30</v>
      </c>
      <c r="B159" t="s">
        <v>737</v>
      </c>
      <c r="C159" t="s">
        <v>156</v>
      </c>
      <c r="D159" t="s">
        <v>2</v>
      </c>
      <c r="E159" s="47" t="s">
        <v>482</v>
      </c>
      <c r="F159" s="14" t="s">
        <v>498</v>
      </c>
      <c r="G159" s="61" t="s">
        <v>59</v>
      </c>
      <c r="H159" s="14" t="s">
        <v>833</v>
      </c>
      <c r="I159" s="14"/>
      <c r="J159" s="14"/>
      <c r="K159" s="14"/>
      <c r="M159" s="35"/>
      <c r="N159" s="28"/>
      <c r="O159" s="28"/>
      <c r="P159" s="28"/>
      <c r="Q159" s="28"/>
      <c r="R159" s="28"/>
      <c r="S159" s="28"/>
    </row>
    <row r="160" spans="6:16" ht="12.75">
      <c r="F160" s="14"/>
      <c r="G160" s="14"/>
      <c r="H160" s="14"/>
      <c r="I160" s="14"/>
      <c r="J160" s="14"/>
      <c r="K160" s="14"/>
      <c r="M160" s="35"/>
      <c r="N160" s="28"/>
      <c r="O160" s="28"/>
      <c r="P160" s="28"/>
    </row>
    <row r="161" ht="12.75">
      <c r="O161" s="10"/>
    </row>
    <row r="162" spans="1:15" ht="12.75">
      <c r="A162">
        <f>A159</f>
        <v>30</v>
      </c>
      <c r="C162" s="2" t="s">
        <v>80</v>
      </c>
      <c r="D162" s="204">
        <v>11</v>
      </c>
      <c r="E162" s="204" t="s">
        <v>56</v>
      </c>
      <c r="F162" s="16" t="s">
        <v>915</v>
      </c>
      <c r="G162" s="8">
        <v>8</v>
      </c>
      <c r="H162" t="s">
        <v>913</v>
      </c>
      <c r="I162" s="2">
        <v>7</v>
      </c>
      <c r="J162" t="s">
        <v>914</v>
      </c>
      <c r="O162" s="10"/>
    </row>
    <row r="163" spans="3:15" ht="12.75">
      <c r="C163" s="2"/>
      <c r="D163" s="2">
        <v>10</v>
      </c>
      <c r="E163" s="2" t="s">
        <v>482</v>
      </c>
      <c r="F163" s="2"/>
      <c r="G163" s="8"/>
      <c r="I163" s="2"/>
      <c r="O163" s="10"/>
    </row>
    <row r="164" spans="3:15" ht="12.75">
      <c r="C164" s="2"/>
      <c r="D164" s="2">
        <v>4</v>
      </c>
      <c r="E164" s="2" t="s">
        <v>58</v>
      </c>
      <c r="F164" s="2"/>
      <c r="G164" s="8"/>
      <c r="I164" s="2"/>
      <c r="O164" s="10"/>
    </row>
    <row r="165" spans="3:15" ht="12.75">
      <c r="C165" s="2"/>
      <c r="D165" s="2">
        <v>4</v>
      </c>
      <c r="E165" s="2" t="s">
        <v>59</v>
      </c>
      <c r="F165" s="2"/>
      <c r="G165" s="8"/>
      <c r="I165" s="2"/>
      <c r="O165" s="10"/>
    </row>
    <row r="166" spans="4:15" ht="12.75">
      <c r="D166" s="2">
        <v>1</v>
      </c>
      <c r="E166" s="2" t="s">
        <v>938</v>
      </c>
      <c r="O166" s="10"/>
    </row>
    <row r="167" spans="4:15" ht="12.75">
      <c r="D167" s="2"/>
      <c r="E167" s="2"/>
      <c r="O167" s="10"/>
    </row>
    <row r="168" spans="1:18" ht="12.75">
      <c r="A168" s="45"/>
      <c r="B168" s="45"/>
      <c r="C168" s="45"/>
      <c r="D168" s="201"/>
      <c r="E168" s="201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</row>
    <row r="169" s="10" customFormat="1" ht="12.75"/>
    <row r="170" spans="2:16" s="10" customFormat="1" ht="12.75">
      <c r="B170" s="186" t="s">
        <v>916</v>
      </c>
      <c r="G170" s="184"/>
      <c r="H170" s="184"/>
      <c r="I170" s="184"/>
      <c r="J170" s="184"/>
      <c r="L170" s="185"/>
      <c r="M170" s="184"/>
      <c r="O170" s="185"/>
      <c r="P170" s="184"/>
    </row>
    <row r="171" spans="2:13" s="10" customFormat="1" ht="12.75">
      <c r="B171" s="10" t="s">
        <v>56</v>
      </c>
      <c r="D171" s="10">
        <f>D35+D77+D119+D162</f>
        <v>56</v>
      </c>
      <c r="E171" s="10" t="s">
        <v>56</v>
      </c>
      <c r="F171" s="16" t="s">
        <v>915</v>
      </c>
      <c r="G171" s="8">
        <f>G35+G77+G119+G162</f>
        <v>41</v>
      </c>
      <c r="H171" t="s">
        <v>913</v>
      </c>
      <c r="I171" s="8">
        <f>I35+I77+I119+I162</f>
        <v>25</v>
      </c>
      <c r="J171" t="s">
        <v>914</v>
      </c>
      <c r="L171" s="215">
        <f>D171/$D$176</f>
        <v>0.48695652173913045</v>
      </c>
      <c r="M171" s="184"/>
    </row>
    <row r="172" spans="2:12" s="10" customFormat="1" ht="12.75">
      <c r="B172" s="10" t="s">
        <v>482</v>
      </c>
      <c r="D172" s="10">
        <f>D36+D78+D120+D163</f>
        <v>34</v>
      </c>
      <c r="E172" s="10" t="s">
        <v>482</v>
      </c>
      <c r="L172" s="215">
        <f>D172/$D$176</f>
        <v>0.2956521739130435</v>
      </c>
    </row>
    <row r="173" spans="1:12" s="10" customFormat="1" ht="12.75">
      <c r="A173" s="186"/>
      <c r="B173" s="10" t="s">
        <v>58</v>
      </c>
      <c r="D173" s="10">
        <f>D37+D79+D121+D164</f>
        <v>12</v>
      </c>
      <c r="E173" s="10" t="s">
        <v>58</v>
      </c>
      <c r="G173" s="186"/>
      <c r="L173" s="215">
        <f>D173/$D$176</f>
        <v>0.10434782608695652</v>
      </c>
    </row>
    <row r="174" spans="2:12" s="10" customFormat="1" ht="12.75">
      <c r="B174" s="10" t="s">
        <v>59</v>
      </c>
      <c r="D174" s="10">
        <f>D38+D80+D122+D165</f>
        <v>11</v>
      </c>
      <c r="E174" s="10" t="s">
        <v>59</v>
      </c>
      <c r="L174" s="215">
        <f>D174/$D$176</f>
        <v>0.09565217391304348</v>
      </c>
    </row>
    <row r="175" spans="2:12" s="10" customFormat="1" ht="12.75">
      <c r="B175" s="10" t="s">
        <v>939</v>
      </c>
      <c r="D175" s="10">
        <f>D39+D81+D123+D166</f>
        <v>2</v>
      </c>
      <c r="E175" s="186" t="s">
        <v>940</v>
      </c>
      <c r="G175" s="186"/>
      <c r="H175" s="186"/>
      <c r="I175" s="186"/>
      <c r="J175" s="186"/>
      <c r="L175" s="215">
        <f>D175/$D$176</f>
        <v>0.017391304347826087</v>
      </c>
    </row>
    <row r="176" spans="1:12" s="10" customFormat="1" ht="12.75">
      <c r="A176" s="204">
        <f>D176</f>
        <v>115</v>
      </c>
      <c r="D176" s="186">
        <f>SUM(D171:D175)</f>
        <v>115</v>
      </c>
      <c r="E176" s="187"/>
      <c r="F176" s="188"/>
      <c r="H176" s="188"/>
      <c r="I176" s="188"/>
      <c r="J176" s="188"/>
      <c r="L176" s="215">
        <f>D176/$D$176</f>
        <v>1</v>
      </c>
    </row>
    <row r="177" s="10" customFormat="1" ht="12.75"/>
    <row r="178" spans="4:13" s="10" customFormat="1" ht="12.75">
      <c r="D178" s="186"/>
      <c r="G178" s="186"/>
      <c r="K178" s="186"/>
      <c r="M178" s="186"/>
    </row>
    <row r="179" spans="6:15" s="10" customFormat="1" ht="12.75">
      <c r="F179" s="188"/>
      <c r="H179" s="188"/>
      <c r="I179" s="188"/>
      <c r="J179" s="188"/>
      <c r="L179" s="188"/>
      <c r="N179" s="188"/>
      <c r="O179" s="189"/>
    </row>
    <row r="180" spans="2:14" ht="12.75">
      <c r="B180" s="2" t="s">
        <v>887</v>
      </c>
      <c r="F180" s="50"/>
      <c r="H180" s="50"/>
      <c r="I180" s="50"/>
      <c r="J180" s="50"/>
      <c r="L180" s="50"/>
      <c r="N180" s="50"/>
    </row>
    <row r="182" spans="1:10" ht="12.75">
      <c r="A182">
        <v>1</v>
      </c>
      <c r="B182" s="73" t="s">
        <v>5</v>
      </c>
      <c r="C182" s="74" t="s">
        <v>4</v>
      </c>
      <c r="D182" t="s">
        <v>63</v>
      </c>
      <c r="E182" s="37" t="s">
        <v>58</v>
      </c>
      <c r="F182" t="s">
        <v>888</v>
      </c>
      <c r="G182" s="37" t="s">
        <v>58</v>
      </c>
      <c r="H182" t="s">
        <v>889</v>
      </c>
      <c r="I182" s="37" t="s">
        <v>58</v>
      </c>
      <c r="J182" t="s">
        <v>890</v>
      </c>
    </row>
    <row r="183" spans="1:10" ht="12.75">
      <c r="A183">
        <f>A182+1</f>
        <v>2</v>
      </c>
      <c r="B183" s="73" t="s">
        <v>745</v>
      </c>
      <c r="C183" s="74" t="s">
        <v>746</v>
      </c>
      <c r="D183" t="s">
        <v>63</v>
      </c>
      <c r="E183" s="37" t="s">
        <v>58</v>
      </c>
      <c r="F183" t="s">
        <v>877</v>
      </c>
      <c r="G183" s="37" t="s">
        <v>58</v>
      </c>
      <c r="H183" t="s">
        <v>500</v>
      </c>
      <c r="I183" s="46" t="s">
        <v>59</v>
      </c>
      <c r="J183" t="s">
        <v>891</v>
      </c>
    </row>
    <row r="184" spans="1:8" ht="12.75">
      <c r="A184">
        <f aca="true" t="shared" si="4" ref="A184:A197">A183+1</f>
        <v>3</v>
      </c>
      <c r="B184" s="73" t="s">
        <v>747</v>
      </c>
      <c r="C184" s="74" t="s">
        <v>748</v>
      </c>
      <c r="D184" t="s">
        <v>63</v>
      </c>
      <c r="E184" s="37" t="s">
        <v>58</v>
      </c>
      <c r="F184" t="s">
        <v>513</v>
      </c>
      <c r="G184" s="46" t="s">
        <v>59</v>
      </c>
      <c r="H184" t="s">
        <v>867</v>
      </c>
    </row>
    <row r="185" spans="1:8" ht="12.75">
      <c r="A185">
        <f t="shared" si="4"/>
        <v>4</v>
      </c>
      <c r="B185" s="73" t="s">
        <v>749</v>
      </c>
      <c r="C185" s="74" t="s">
        <v>750</v>
      </c>
      <c r="D185" t="s">
        <v>63</v>
      </c>
      <c r="E185" s="37" t="s">
        <v>58</v>
      </c>
      <c r="F185" s="10" t="s">
        <v>892</v>
      </c>
      <c r="G185" s="37" t="s">
        <v>58</v>
      </c>
      <c r="H185" s="10" t="s">
        <v>877</v>
      </c>
    </row>
    <row r="186" spans="1:7" ht="12.75">
      <c r="A186">
        <f t="shared" si="4"/>
        <v>5</v>
      </c>
      <c r="B186" s="73" t="s">
        <v>751</v>
      </c>
      <c r="C186" s="74" t="s">
        <v>752</v>
      </c>
      <c r="D186" t="s">
        <v>63</v>
      </c>
      <c r="E186" s="37" t="s">
        <v>58</v>
      </c>
      <c r="F186" s="10" t="s">
        <v>513</v>
      </c>
      <c r="G186" s="37" t="s">
        <v>58</v>
      </c>
    </row>
    <row r="187" spans="1:10" ht="12.75">
      <c r="A187">
        <f t="shared" si="4"/>
        <v>6</v>
      </c>
      <c r="B187" s="73" t="s">
        <v>753</v>
      </c>
      <c r="C187" s="74" t="s">
        <v>264</v>
      </c>
      <c r="D187" t="s">
        <v>63</v>
      </c>
      <c r="E187" s="37" t="s">
        <v>58</v>
      </c>
      <c r="F187" s="10" t="s">
        <v>893</v>
      </c>
      <c r="G187" s="37" t="s">
        <v>58</v>
      </c>
      <c r="H187" s="10" t="s">
        <v>894</v>
      </c>
      <c r="I187" s="37" t="s">
        <v>58</v>
      </c>
      <c r="J187" s="10" t="s">
        <v>895</v>
      </c>
    </row>
    <row r="188" spans="1:7" ht="12.75">
      <c r="A188">
        <f t="shared" si="4"/>
        <v>7</v>
      </c>
      <c r="B188" s="73" t="s">
        <v>754</v>
      </c>
      <c r="C188" s="74" t="s">
        <v>755</v>
      </c>
      <c r="D188" t="s">
        <v>63</v>
      </c>
      <c r="E188" s="37" t="s">
        <v>58</v>
      </c>
      <c r="F188" s="10" t="s">
        <v>513</v>
      </c>
      <c r="G188" s="37" t="s">
        <v>58</v>
      </c>
    </row>
    <row r="189" spans="1:10" ht="12.75">
      <c r="A189">
        <f t="shared" si="4"/>
        <v>8</v>
      </c>
      <c r="B189" s="73" t="s">
        <v>756</v>
      </c>
      <c r="C189" s="74" t="s">
        <v>17</v>
      </c>
      <c r="D189" t="s">
        <v>63</v>
      </c>
      <c r="E189" s="37" t="s">
        <v>58</v>
      </c>
      <c r="F189" s="10" t="s">
        <v>892</v>
      </c>
      <c r="G189" s="37" t="s">
        <v>58</v>
      </c>
      <c r="H189" s="10" t="s">
        <v>896</v>
      </c>
      <c r="I189" s="37" t="s">
        <v>58</v>
      </c>
      <c r="J189" s="10" t="s">
        <v>877</v>
      </c>
    </row>
    <row r="190" spans="1:10" ht="12.75">
      <c r="A190">
        <f t="shared" si="4"/>
        <v>9</v>
      </c>
      <c r="B190" s="73" t="s">
        <v>757</v>
      </c>
      <c r="C190" s="74" t="s">
        <v>758</v>
      </c>
      <c r="D190" t="s">
        <v>63</v>
      </c>
      <c r="E190" s="37" t="s">
        <v>58</v>
      </c>
      <c r="F190" s="10" t="s">
        <v>512</v>
      </c>
      <c r="G190" s="37" t="s">
        <v>58</v>
      </c>
      <c r="H190" s="10" t="s">
        <v>513</v>
      </c>
      <c r="I190" s="37" t="s">
        <v>58</v>
      </c>
      <c r="J190" s="10" t="s">
        <v>897</v>
      </c>
    </row>
    <row r="191" spans="1:10" ht="12.75">
      <c r="A191">
        <f t="shared" si="4"/>
        <v>10</v>
      </c>
      <c r="B191" s="73" t="s">
        <v>759</v>
      </c>
      <c r="C191" s="74" t="s">
        <v>760</v>
      </c>
      <c r="D191" t="s">
        <v>63</v>
      </c>
      <c r="E191" s="37" t="s">
        <v>58</v>
      </c>
      <c r="F191" s="10" t="s">
        <v>892</v>
      </c>
      <c r="G191" s="37" t="s">
        <v>58</v>
      </c>
      <c r="H191" s="10" t="s">
        <v>896</v>
      </c>
      <c r="I191" s="37" t="s">
        <v>58</v>
      </c>
      <c r="J191" s="10" t="s">
        <v>843</v>
      </c>
    </row>
    <row r="192" spans="1:12" ht="12.75">
      <c r="A192">
        <f t="shared" si="4"/>
        <v>11</v>
      </c>
      <c r="B192" s="73" t="s">
        <v>762</v>
      </c>
      <c r="C192" s="74" t="s">
        <v>27</v>
      </c>
      <c r="D192" t="s">
        <v>63</v>
      </c>
      <c r="E192" s="37" t="s">
        <v>58</v>
      </c>
      <c r="F192" s="10" t="s">
        <v>513</v>
      </c>
      <c r="G192" s="37" t="s">
        <v>58</v>
      </c>
      <c r="H192" s="10" t="s">
        <v>897</v>
      </c>
      <c r="I192" s="37" t="s">
        <v>58</v>
      </c>
      <c r="J192" s="10" t="s">
        <v>826</v>
      </c>
      <c r="K192" s="37" t="s">
        <v>58</v>
      </c>
      <c r="L192" s="10" t="s">
        <v>898</v>
      </c>
    </row>
    <row r="193" spans="1:10" ht="12.75">
      <c r="A193">
        <f t="shared" si="4"/>
        <v>12</v>
      </c>
      <c r="B193" s="73" t="s">
        <v>763</v>
      </c>
      <c r="C193" s="74" t="s">
        <v>764</v>
      </c>
      <c r="D193" t="s">
        <v>63</v>
      </c>
      <c r="E193" s="37" t="s">
        <v>58</v>
      </c>
      <c r="F193" s="10" t="s">
        <v>492</v>
      </c>
      <c r="G193" s="37" t="s">
        <v>58</v>
      </c>
      <c r="H193" s="10" t="s">
        <v>520</v>
      </c>
      <c r="I193" s="37" t="s">
        <v>58</v>
      </c>
      <c r="J193" s="10" t="s">
        <v>843</v>
      </c>
    </row>
    <row r="194" spans="1:10" ht="12.75">
      <c r="A194">
        <f t="shared" si="4"/>
        <v>13</v>
      </c>
      <c r="B194" s="73" t="s">
        <v>765</v>
      </c>
      <c r="C194" s="74" t="s">
        <v>766</v>
      </c>
      <c r="D194" t="s">
        <v>63</v>
      </c>
      <c r="E194" s="37" t="s">
        <v>58</v>
      </c>
      <c r="F194" s="10" t="s">
        <v>500</v>
      </c>
      <c r="G194" s="37" t="s">
        <v>58</v>
      </c>
      <c r="H194" s="10" t="s">
        <v>899</v>
      </c>
      <c r="I194" s="37" t="s">
        <v>58</v>
      </c>
      <c r="J194" s="10" t="s">
        <v>837</v>
      </c>
    </row>
    <row r="195" spans="1:12" ht="12.75">
      <c r="A195">
        <f t="shared" si="4"/>
        <v>14</v>
      </c>
      <c r="B195" s="75" t="s">
        <v>767</v>
      </c>
      <c r="C195" s="75" t="s">
        <v>26</v>
      </c>
      <c r="D195" t="s">
        <v>63</v>
      </c>
      <c r="E195" s="37" t="s">
        <v>58</v>
      </c>
      <c r="F195" s="10" t="s">
        <v>500</v>
      </c>
      <c r="G195" s="37" t="s">
        <v>58</v>
      </c>
      <c r="H195" s="10" t="s">
        <v>893</v>
      </c>
      <c r="I195" s="37" t="s">
        <v>58</v>
      </c>
      <c r="J195" s="10" t="s">
        <v>894</v>
      </c>
      <c r="K195" s="37" t="s">
        <v>58</v>
      </c>
      <c r="L195" s="10" t="s">
        <v>826</v>
      </c>
    </row>
    <row r="196" spans="1:6" ht="12.75">
      <c r="A196">
        <f t="shared" si="4"/>
        <v>15</v>
      </c>
      <c r="B196" s="73" t="s">
        <v>768</v>
      </c>
      <c r="C196" s="74" t="s">
        <v>769</v>
      </c>
      <c r="D196" t="s">
        <v>63</v>
      </c>
      <c r="E196" s="47" t="s">
        <v>482</v>
      </c>
      <c r="F196" s="10" t="s">
        <v>900</v>
      </c>
    </row>
    <row r="197" spans="1:5" ht="12.75">
      <c r="A197">
        <f t="shared" si="4"/>
        <v>16</v>
      </c>
      <c r="B197" s="73" t="s">
        <v>443</v>
      </c>
      <c r="C197" s="74" t="s">
        <v>116</v>
      </c>
      <c r="D197" t="s">
        <v>63</v>
      </c>
      <c r="E197" s="4"/>
    </row>
    <row r="198" spans="2:3" ht="12.75">
      <c r="B198" s="40"/>
      <c r="C198" s="40"/>
    </row>
    <row r="199" spans="2:3" ht="12.75">
      <c r="B199" s="40"/>
      <c r="C199" s="40"/>
    </row>
    <row r="201" spans="1:8" ht="12.75">
      <c r="A201">
        <v>1</v>
      </c>
      <c r="B201" t="s">
        <v>777</v>
      </c>
      <c r="C201" t="s">
        <v>62</v>
      </c>
      <c r="D201" t="s">
        <v>462</v>
      </c>
      <c r="E201" s="37" t="s">
        <v>58</v>
      </c>
      <c r="F201" t="s">
        <v>513</v>
      </c>
      <c r="G201" s="37" t="s">
        <v>58</v>
      </c>
      <c r="H201" t="s">
        <v>843</v>
      </c>
    </row>
    <row r="202" spans="1:8" ht="12.75">
      <c r="A202">
        <f>A201+1</f>
        <v>2</v>
      </c>
      <c r="B202" t="s">
        <v>735</v>
      </c>
      <c r="C202" t="s">
        <v>156</v>
      </c>
      <c r="D202" t="s">
        <v>462</v>
      </c>
      <c r="E202" s="37" t="s">
        <v>58</v>
      </c>
      <c r="F202" t="s">
        <v>500</v>
      </c>
      <c r="G202" s="37" t="s">
        <v>58</v>
      </c>
      <c r="H202" t="s">
        <v>877</v>
      </c>
    </row>
  </sheetData>
  <sheetProtection/>
  <printOptions gridLines="1"/>
  <pageMargins left="0.5118110236220472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22">
      <selection activeCell="I61" sqref="I61"/>
    </sheetView>
  </sheetViews>
  <sheetFormatPr defaultColWidth="11.421875" defaultRowHeight="12.75"/>
  <cols>
    <col min="2" max="3" width="13.421875" style="0" customWidth="1"/>
    <col min="4" max="7" width="4.8515625" style="0" customWidth="1"/>
    <col min="8" max="11" width="6.8515625" style="0" customWidth="1"/>
    <col min="17" max="17" width="7.57421875" style="0" customWidth="1"/>
    <col min="18" max="18" width="4.8515625" style="0" customWidth="1"/>
    <col min="19" max="20" width="9.57421875" style="0" customWidth="1"/>
  </cols>
  <sheetData>
    <row r="1" spans="2:3" ht="12.75">
      <c r="B1" s="2" t="s">
        <v>778</v>
      </c>
      <c r="C1" s="2"/>
    </row>
    <row r="3" spans="2:16" ht="12.75">
      <c r="B3" s="84" t="s">
        <v>779</v>
      </c>
      <c r="C3" s="2" t="s">
        <v>774</v>
      </c>
      <c r="D3" s="81" t="s">
        <v>622</v>
      </c>
      <c r="E3" s="81" t="s">
        <v>408</v>
      </c>
      <c r="F3" s="81" t="s">
        <v>81</v>
      </c>
      <c r="G3" s="81" t="s">
        <v>623</v>
      </c>
      <c r="H3" s="60" t="s">
        <v>921</v>
      </c>
      <c r="I3" s="60" t="s">
        <v>783</v>
      </c>
      <c r="J3" s="60"/>
      <c r="K3" s="208" t="s">
        <v>457</v>
      </c>
      <c r="P3" s="2" t="s">
        <v>40</v>
      </c>
    </row>
    <row r="4" spans="1:14" ht="12.75">
      <c r="A4">
        <v>1</v>
      </c>
      <c r="B4" s="85" t="s">
        <v>697</v>
      </c>
      <c r="C4" s="42" t="s">
        <v>698</v>
      </c>
      <c r="D4" s="79" t="s">
        <v>82</v>
      </c>
      <c r="E4" s="79" t="s">
        <v>2</v>
      </c>
      <c r="F4" s="79" t="s">
        <v>412</v>
      </c>
      <c r="G4" s="83"/>
      <c r="H4" s="211">
        <v>10</v>
      </c>
      <c r="I4" s="12">
        <f>H4*2</f>
        <v>20</v>
      </c>
      <c r="J4" s="12"/>
      <c r="K4" s="209">
        <v>6</v>
      </c>
      <c r="L4" s="13"/>
      <c r="M4" s="13"/>
      <c r="N4" s="13"/>
    </row>
    <row r="5" spans="1:17" ht="12.75">
      <c r="A5">
        <f>A4+1</f>
        <v>2</v>
      </c>
      <c r="B5" s="85" t="s">
        <v>661</v>
      </c>
      <c r="C5" s="42" t="s">
        <v>17</v>
      </c>
      <c r="D5" s="79" t="s">
        <v>82</v>
      </c>
      <c r="E5" s="79" t="s">
        <v>1</v>
      </c>
      <c r="F5" s="79" t="s">
        <v>412</v>
      </c>
      <c r="G5" s="83"/>
      <c r="H5" s="211">
        <v>13.5</v>
      </c>
      <c r="I5" s="12">
        <f aca="true" t="shared" si="0" ref="I5:I68">H5*2</f>
        <v>27</v>
      </c>
      <c r="J5" s="12"/>
      <c r="K5" s="209">
        <v>2</v>
      </c>
      <c r="L5" s="13"/>
      <c r="M5" s="13"/>
      <c r="N5" s="13"/>
      <c r="P5" t="s">
        <v>41</v>
      </c>
      <c r="Q5" s="6" t="s">
        <v>933</v>
      </c>
    </row>
    <row r="6" spans="1:17" ht="12.75">
      <c r="A6">
        <f aca="true" t="shared" si="1" ref="A6:A70">A5+1</f>
        <v>3</v>
      </c>
      <c r="B6" s="85" t="s">
        <v>699</v>
      </c>
      <c r="C6" s="42" t="s">
        <v>62</v>
      </c>
      <c r="D6" s="80" t="s">
        <v>621</v>
      </c>
      <c r="E6" s="79" t="s">
        <v>2</v>
      </c>
      <c r="F6" s="79" t="s">
        <v>412</v>
      </c>
      <c r="G6" s="83"/>
      <c r="H6" s="211">
        <v>13</v>
      </c>
      <c r="I6" s="12">
        <f t="shared" si="0"/>
        <v>26</v>
      </c>
      <c r="J6" s="12"/>
      <c r="K6" s="209">
        <v>12</v>
      </c>
      <c r="L6" s="13"/>
      <c r="M6" s="13"/>
      <c r="N6" s="13"/>
      <c r="P6" t="s">
        <v>42</v>
      </c>
      <c r="Q6" s="6" t="s">
        <v>530</v>
      </c>
    </row>
    <row r="7" spans="1:17" ht="12.75">
      <c r="A7">
        <f t="shared" si="1"/>
        <v>4</v>
      </c>
      <c r="B7" s="85" t="s">
        <v>586</v>
      </c>
      <c r="C7" s="42" t="s">
        <v>587</v>
      </c>
      <c r="D7" s="79" t="s">
        <v>82</v>
      </c>
      <c r="E7" s="79" t="s">
        <v>0</v>
      </c>
      <c r="F7" s="79" t="s">
        <v>412</v>
      </c>
      <c r="G7" s="83" t="s">
        <v>771</v>
      </c>
      <c r="H7" s="211">
        <v>14</v>
      </c>
      <c r="I7" s="12">
        <f t="shared" si="0"/>
        <v>28</v>
      </c>
      <c r="J7" s="12"/>
      <c r="K7" s="209">
        <v>5</v>
      </c>
      <c r="L7" s="13"/>
      <c r="M7" s="13"/>
      <c r="N7" s="13"/>
      <c r="P7" t="s">
        <v>43</v>
      </c>
      <c r="Q7" s="6" t="s">
        <v>931</v>
      </c>
    </row>
    <row r="8" spans="1:17" ht="12.75">
      <c r="A8">
        <f t="shared" si="1"/>
        <v>5</v>
      </c>
      <c r="B8" s="85" t="s">
        <v>700</v>
      </c>
      <c r="C8" s="42" t="s">
        <v>24</v>
      </c>
      <c r="D8" s="79" t="s">
        <v>82</v>
      </c>
      <c r="E8" s="79" t="s">
        <v>2</v>
      </c>
      <c r="F8" s="79" t="s">
        <v>412</v>
      </c>
      <c r="G8" s="83" t="s">
        <v>771</v>
      </c>
      <c r="H8" s="211">
        <v>9</v>
      </c>
      <c r="I8" s="12">
        <f t="shared" si="0"/>
        <v>18</v>
      </c>
      <c r="J8" s="12"/>
      <c r="K8" s="209">
        <v>12</v>
      </c>
      <c r="L8" s="13"/>
      <c r="M8" s="13"/>
      <c r="N8" s="13"/>
      <c r="P8" t="s">
        <v>44</v>
      </c>
      <c r="Q8" s="6" t="s">
        <v>932</v>
      </c>
    </row>
    <row r="9" spans="1:17" ht="12.75">
      <c r="A9">
        <f t="shared" si="1"/>
        <v>6</v>
      </c>
      <c r="B9" s="85" t="s">
        <v>701</v>
      </c>
      <c r="C9" s="42" t="s">
        <v>702</v>
      </c>
      <c r="D9" s="79" t="s">
        <v>621</v>
      </c>
      <c r="E9" s="79" t="s">
        <v>2</v>
      </c>
      <c r="F9" s="79" t="s">
        <v>52</v>
      </c>
      <c r="G9" s="83"/>
      <c r="H9" s="211">
        <v>15</v>
      </c>
      <c r="I9" s="12">
        <f t="shared" si="0"/>
        <v>30</v>
      </c>
      <c r="J9" s="12"/>
      <c r="K9" s="209">
        <v>10</v>
      </c>
      <c r="L9" s="13"/>
      <c r="M9" s="13"/>
      <c r="N9" s="13"/>
      <c r="P9" t="s">
        <v>458</v>
      </c>
      <c r="Q9" s="53" t="s">
        <v>531</v>
      </c>
    </row>
    <row r="10" spans="1:17" ht="12.75">
      <c r="A10">
        <f t="shared" si="1"/>
        <v>7</v>
      </c>
      <c r="B10" s="85" t="s">
        <v>703</v>
      </c>
      <c r="C10" s="42" t="s">
        <v>141</v>
      </c>
      <c r="D10" s="79" t="s">
        <v>82</v>
      </c>
      <c r="E10" s="79" t="s">
        <v>2</v>
      </c>
      <c r="F10" s="79" t="s">
        <v>52</v>
      </c>
      <c r="G10" s="83" t="s">
        <v>771</v>
      </c>
      <c r="H10" s="211">
        <v>14</v>
      </c>
      <c r="I10" s="12">
        <f t="shared" si="0"/>
        <v>28</v>
      </c>
      <c r="J10" s="12"/>
      <c r="K10" s="209">
        <v>4</v>
      </c>
      <c r="L10" s="13"/>
      <c r="M10" s="13"/>
      <c r="N10" s="13"/>
      <c r="P10" t="s">
        <v>459</v>
      </c>
      <c r="Q10" s="53" t="s">
        <v>922</v>
      </c>
    </row>
    <row r="11" spans="1:17" ht="12.75">
      <c r="A11">
        <f t="shared" si="1"/>
        <v>8</v>
      </c>
      <c r="B11" s="85" t="s">
        <v>588</v>
      </c>
      <c r="C11" s="42" t="s">
        <v>34</v>
      </c>
      <c r="D11" s="79" t="s">
        <v>82</v>
      </c>
      <c r="E11" s="79" t="s">
        <v>0</v>
      </c>
      <c r="F11" s="79" t="s">
        <v>412</v>
      </c>
      <c r="G11" s="83"/>
      <c r="H11" s="211">
        <v>11</v>
      </c>
      <c r="I11" s="12">
        <f t="shared" si="0"/>
        <v>22</v>
      </c>
      <c r="J11" s="12"/>
      <c r="K11" s="209">
        <v>5</v>
      </c>
      <c r="L11" s="13"/>
      <c r="M11" s="13"/>
      <c r="N11" s="13"/>
      <c r="P11" t="s">
        <v>460</v>
      </c>
      <c r="Q11" s="53" t="s">
        <v>923</v>
      </c>
    </row>
    <row r="12" spans="1:17" ht="12.75">
      <c r="A12">
        <f t="shared" si="1"/>
        <v>9</v>
      </c>
      <c r="B12" s="85" t="s">
        <v>704</v>
      </c>
      <c r="C12" s="42" t="s">
        <v>705</v>
      </c>
      <c r="D12" s="79" t="s">
        <v>621</v>
      </c>
      <c r="E12" s="79" t="s">
        <v>2</v>
      </c>
      <c r="F12" s="79" t="s">
        <v>412</v>
      </c>
      <c r="G12" s="83"/>
      <c r="H12" s="211">
        <v>17</v>
      </c>
      <c r="I12" s="12">
        <f t="shared" si="0"/>
        <v>34</v>
      </c>
      <c r="J12" s="12"/>
      <c r="K12" s="209">
        <v>12</v>
      </c>
      <c r="L12" s="13"/>
      <c r="M12" s="13"/>
      <c r="N12" s="13"/>
      <c r="P12" t="s">
        <v>461</v>
      </c>
      <c r="Q12" s="53" t="s">
        <v>924</v>
      </c>
    </row>
    <row r="13" spans="1:17" ht="12.75">
      <c r="A13">
        <f t="shared" si="1"/>
        <v>10</v>
      </c>
      <c r="B13" s="85" t="s">
        <v>706</v>
      </c>
      <c r="C13" s="42" t="s">
        <v>10</v>
      </c>
      <c r="D13" s="79" t="s">
        <v>621</v>
      </c>
      <c r="E13" s="79" t="s">
        <v>2</v>
      </c>
      <c r="F13" s="79" t="s">
        <v>52</v>
      </c>
      <c r="G13" s="83"/>
      <c r="H13" s="211">
        <v>5</v>
      </c>
      <c r="I13" s="12">
        <f t="shared" si="0"/>
        <v>10</v>
      </c>
      <c r="J13" s="12"/>
      <c r="K13" s="209">
        <v>3</v>
      </c>
      <c r="L13" s="13"/>
      <c r="M13" s="13"/>
      <c r="N13" s="13"/>
      <c r="P13" t="s">
        <v>926</v>
      </c>
      <c r="Q13" s="6" t="s">
        <v>925</v>
      </c>
    </row>
    <row r="14" spans="1:17" ht="12.75">
      <c r="A14">
        <f t="shared" si="1"/>
        <v>11</v>
      </c>
      <c r="B14" s="85" t="s">
        <v>707</v>
      </c>
      <c r="C14" s="42" t="s">
        <v>264</v>
      </c>
      <c r="D14" s="79" t="s">
        <v>82</v>
      </c>
      <c r="E14" s="79" t="s">
        <v>2</v>
      </c>
      <c r="F14" s="79" t="s">
        <v>412</v>
      </c>
      <c r="G14" s="83"/>
      <c r="H14" s="211">
        <v>11.5</v>
      </c>
      <c r="I14" s="12">
        <f t="shared" si="0"/>
        <v>23</v>
      </c>
      <c r="J14" s="12"/>
      <c r="K14" s="209">
        <v>6</v>
      </c>
      <c r="L14" s="13"/>
      <c r="M14" s="13"/>
      <c r="N14" s="13"/>
      <c r="P14" t="s">
        <v>927</v>
      </c>
      <c r="Q14" s="6" t="s">
        <v>928</v>
      </c>
    </row>
    <row r="15" spans="1:17" ht="12.75">
      <c r="A15">
        <f t="shared" si="1"/>
        <v>12</v>
      </c>
      <c r="B15" s="85" t="s">
        <v>708</v>
      </c>
      <c r="C15" s="42" t="s">
        <v>12</v>
      </c>
      <c r="D15" s="79" t="s">
        <v>82</v>
      </c>
      <c r="E15" s="79" t="s">
        <v>2</v>
      </c>
      <c r="F15" s="79" t="s">
        <v>412</v>
      </c>
      <c r="G15" s="83"/>
      <c r="H15" s="211">
        <v>14</v>
      </c>
      <c r="I15" s="12">
        <f t="shared" si="0"/>
        <v>28</v>
      </c>
      <c r="J15" s="12"/>
      <c r="K15" s="209">
        <v>4</v>
      </c>
      <c r="L15" s="13"/>
      <c r="M15" s="13"/>
      <c r="N15" s="13"/>
      <c r="P15" t="s">
        <v>929</v>
      </c>
      <c r="Q15" s="6" t="s">
        <v>930</v>
      </c>
    </row>
    <row r="16" spans="1:17" ht="12.75">
      <c r="A16">
        <f t="shared" si="1"/>
        <v>13</v>
      </c>
      <c r="B16" s="85" t="s">
        <v>709</v>
      </c>
      <c r="C16" s="42" t="s">
        <v>710</v>
      </c>
      <c r="D16" s="79" t="s">
        <v>621</v>
      </c>
      <c r="E16" s="79" t="s">
        <v>2</v>
      </c>
      <c r="F16" s="79" t="s">
        <v>412</v>
      </c>
      <c r="G16" s="83"/>
      <c r="H16" s="211">
        <v>16</v>
      </c>
      <c r="I16" s="12">
        <f t="shared" si="0"/>
        <v>32</v>
      </c>
      <c r="J16" s="12"/>
      <c r="K16" s="209">
        <v>7</v>
      </c>
      <c r="L16" s="13"/>
      <c r="M16" s="13"/>
      <c r="N16" s="13"/>
      <c r="Q16" s="6"/>
    </row>
    <row r="17" spans="1:17" ht="12.75">
      <c r="A17">
        <f t="shared" si="1"/>
        <v>14</v>
      </c>
      <c r="B17" s="85" t="s">
        <v>711</v>
      </c>
      <c r="C17" s="42" t="s">
        <v>712</v>
      </c>
      <c r="D17" s="79" t="s">
        <v>621</v>
      </c>
      <c r="E17" s="79" t="s">
        <v>2</v>
      </c>
      <c r="F17" s="79" t="s">
        <v>412</v>
      </c>
      <c r="G17" s="83" t="s">
        <v>771</v>
      </c>
      <c r="H17" s="211">
        <v>14</v>
      </c>
      <c r="I17" s="12">
        <f t="shared" si="0"/>
        <v>28</v>
      </c>
      <c r="J17" s="12"/>
      <c r="K17" s="209">
        <v>5</v>
      </c>
      <c r="L17" s="13"/>
      <c r="M17" s="13"/>
      <c r="N17" s="13"/>
      <c r="Q17" s="3"/>
    </row>
    <row r="18" spans="1:14" ht="12.75">
      <c r="A18">
        <f t="shared" si="1"/>
        <v>15</v>
      </c>
      <c r="B18" s="85" t="s">
        <v>713</v>
      </c>
      <c r="C18" s="42" t="s">
        <v>589</v>
      </c>
      <c r="D18" s="79" t="s">
        <v>621</v>
      </c>
      <c r="E18" s="79" t="s">
        <v>2</v>
      </c>
      <c r="F18" s="79" t="s">
        <v>412</v>
      </c>
      <c r="G18" s="83"/>
      <c r="H18" s="211">
        <v>16</v>
      </c>
      <c r="I18" s="12">
        <f t="shared" si="0"/>
        <v>32</v>
      </c>
      <c r="J18" s="12"/>
      <c r="K18" s="209">
        <v>7</v>
      </c>
      <c r="L18" s="13"/>
      <c r="M18" s="13"/>
      <c r="N18" s="13"/>
    </row>
    <row r="19" spans="1:14" ht="12.75">
      <c r="A19">
        <f t="shared" si="1"/>
        <v>16</v>
      </c>
      <c r="B19" s="85" t="s">
        <v>714</v>
      </c>
      <c r="C19" s="42" t="s">
        <v>715</v>
      </c>
      <c r="D19" s="79" t="s">
        <v>412</v>
      </c>
      <c r="E19" s="79" t="s">
        <v>2</v>
      </c>
      <c r="F19" s="79" t="s">
        <v>52</v>
      </c>
      <c r="G19" s="83"/>
      <c r="H19" s="212" t="s">
        <v>920</v>
      </c>
      <c r="I19" s="12"/>
      <c r="J19" s="206"/>
      <c r="K19" s="209">
        <v>10</v>
      </c>
      <c r="L19" s="13"/>
      <c r="M19" s="13"/>
      <c r="N19" s="13"/>
    </row>
    <row r="20" spans="1:14" ht="12.75">
      <c r="A20">
        <f t="shared" si="1"/>
        <v>17</v>
      </c>
      <c r="B20" s="85" t="s">
        <v>716</v>
      </c>
      <c r="C20" s="42" t="s">
        <v>225</v>
      </c>
      <c r="D20" s="79" t="s">
        <v>621</v>
      </c>
      <c r="E20" s="79" t="s">
        <v>2</v>
      </c>
      <c r="F20" s="79" t="s">
        <v>412</v>
      </c>
      <c r="G20" s="83"/>
      <c r="H20" s="211">
        <v>15</v>
      </c>
      <c r="I20" s="12">
        <f t="shared" si="0"/>
        <v>30</v>
      </c>
      <c r="J20" s="12"/>
      <c r="K20" s="209">
        <v>6</v>
      </c>
      <c r="L20" s="13"/>
      <c r="M20" s="13"/>
      <c r="N20" s="13"/>
    </row>
    <row r="21" spans="1:14" ht="12.75">
      <c r="A21">
        <f t="shared" si="1"/>
        <v>18</v>
      </c>
      <c r="B21" s="85" t="s">
        <v>590</v>
      </c>
      <c r="C21" s="42" t="s">
        <v>27</v>
      </c>
      <c r="D21" s="79" t="s">
        <v>621</v>
      </c>
      <c r="E21" s="79" t="s">
        <v>0</v>
      </c>
      <c r="F21" s="79" t="s">
        <v>412</v>
      </c>
      <c r="G21" s="83"/>
      <c r="H21" s="211">
        <v>13</v>
      </c>
      <c r="I21" s="12">
        <f t="shared" si="0"/>
        <v>26</v>
      </c>
      <c r="J21" s="12"/>
      <c r="K21" s="209">
        <v>2</v>
      </c>
      <c r="L21" s="13"/>
      <c r="M21" s="13"/>
      <c r="N21" s="13"/>
    </row>
    <row r="22" spans="1:14" ht="12.75">
      <c r="A22">
        <f t="shared" si="1"/>
        <v>19</v>
      </c>
      <c r="B22" s="85" t="s">
        <v>591</v>
      </c>
      <c r="C22" s="42" t="s">
        <v>136</v>
      </c>
      <c r="D22" s="79" t="s">
        <v>621</v>
      </c>
      <c r="E22" s="79" t="s">
        <v>0</v>
      </c>
      <c r="F22" s="79" t="s">
        <v>412</v>
      </c>
      <c r="G22" s="83"/>
      <c r="H22" s="211">
        <v>15</v>
      </c>
      <c r="I22" s="12">
        <f t="shared" si="0"/>
        <v>30</v>
      </c>
      <c r="J22" s="12"/>
      <c r="K22" s="209">
        <v>6</v>
      </c>
      <c r="L22" s="13"/>
      <c r="M22" s="13"/>
      <c r="N22" s="13"/>
    </row>
    <row r="23" spans="1:14" ht="12.75">
      <c r="A23">
        <f t="shared" si="1"/>
        <v>20</v>
      </c>
      <c r="B23" s="85" t="s">
        <v>717</v>
      </c>
      <c r="C23" s="42" t="s">
        <v>718</v>
      </c>
      <c r="D23" s="79" t="s">
        <v>621</v>
      </c>
      <c r="E23" s="79" t="s">
        <v>2</v>
      </c>
      <c r="F23" s="79" t="s">
        <v>412</v>
      </c>
      <c r="G23" s="83"/>
      <c r="H23" s="211">
        <v>8</v>
      </c>
      <c r="I23" s="12">
        <f t="shared" si="0"/>
        <v>16</v>
      </c>
      <c r="J23" s="12"/>
      <c r="K23" s="209">
        <v>11</v>
      </c>
      <c r="L23" s="13"/>
      <c r="M23" s="13"/>
      <c r="N23" s="13"/>
    </row>
    <row r="24" spans="1:14" ht="12.75">
      <c r="A24">
        <f t="shared" si="1"/>
        <v>21</v>
      </c>
      <c r="B24" s="85" t="s">
        <v>662</v>
      </c>
      <c r="C24" s="42" t="s">
        <v>90</v>
      </c>
      <c r="D24" s="79" t="s">
        <v>82</v>
      </c>
      <c r="E24" s="79" t="s">
        <v>1</v>
      </c>
      <c r="F24" s="79" t="s">
        <v>412</v>
      </c>
      <c r="G24" s="83"/>
      <c r="H24" s="211">
        <v>9</v>
      </c>
      <c r="I24" s="12">
        <f t="shared" si="0"/>
        <v>18</v>
      </c>
      <c r="J24" s="12"/>
      <c r="K24" s="209">
        <v>5</v>
      </c>
      <c r="L24" s="13"/>
      <c r="M24" s="13"/>
      <c r="N24" s="13"/>
    </row>
    <row r="25" spans="1:14" ht="12.75">
      <c r="A25">
        <f t="shared" si="1"/>
        <v>22</v>
      </c>
      <c r="B25" s="85" t="s">
        <v>719</v>
      </c>
      <c r="C25" s="42" t="s">
        <v>589</v>
      </c>
      <c r="D25" s="79" t="s">
        <v>621</v>
      </c>
      <c r="E25" s="79" t="s">
        <v>2</v>
      </c>
      <c r="F25" s="79" t="s">
        <v>412</v>
      </c>
      <c r="G25" s="83"/>
      <c r="H25" s="211">
        <v>6</v>
      </c>
      <c r="I25" s="12">
        <f t="shared" si="0"/>
        <v>12</v>
      </c>
      <c r="J25" s="12"/>
      <c r="K25" s="209">
        <v>12</v>
      </c>
      <c r="L25" s="13"/>
      <c r="M25" s="13"/>
      <c r="N25" s="13"/>
    </row>
    <row r="26" spans="1:14" ht="12.75">
      <c r="A26">
        <f t="shared" si="1"/>
        <v>23</v>
      </c>
      <c r="B26" s="85" t="s">
        <v>663</v>
      </c>
      <c r="C26" s="42" t="s">
        <v>664</v>
      </c>
      <c r="D26" s="79" t="s">
        <v>621</v>
      </c>
      <c r="E26" s="79" t="s">
        <v>1</v>
      </c>
      <c r="F26" s="79" t="s">
        <v>412</v>
      </c>
      <c r="G26" s="83"/>
      <c r="H26" s="211">
        <v>10</v>
      </c>
      <c r="I26" s="12">
        <f t="shared" si="0"/>
        <v>20</v>
      </c>
      <c r="J26" s="12"/>
      <c r="K26" s="209">
        <v>8</v>
      </c>
      <c r="L26" s="13"/>
      <c r="M26" s="13"/>
      <c r="N26" s="13"/>
    </row>
    <row r="27" spans="1:14" ht="12.75">
      <c r="A27">
        <f t="shared" si="1"/>
        <v>24</v>
      </c>
      <c r="B27" s="85" t="s">
        <v>592</v>
      </c>
      <c r="C27" s="42" t="s">
        <v>593</v>
      </c>
      <c r="D27" s="79" t="s">
        <v>621</v>
      </c>
      <c r="E27" s="79" t="s">
        <v>0</v>
      </c>
      <c r="F27" s="79" t="s">
        <v>52</v>
      </c>
      <c r="G27" s="83" t="s">
        <v>771</v>
      </c>
      <c r="H27" s="163">
        <v>6</v>
      </c>
      <c r="I27" s="12">
        <f t="shared" si="0"/>
        <v>12</v>
      </c>
      <c r="J27" s="207"/>
      <c r="K27" s="209">
        <v>10</v>
      </c>
      <c r="L27" s="13"/>
      <c r="M27" s="13"/>
      <c r="N27" s="13"/>
    </row>
    <row r="28" spans="1:14" ht="12.75">
      <c r="A28">
        <f t="shared" si="1"/>
        <v>25</v>
      </c>
      <c r="B28" s="85" t="s">
        <v>665</v>
      </c>
      <c r="C28" s="42" t="s">
        <v>666</v>
      </c>
      <c r="D28" s="79" t="s">
        <v>82</v>
      </c>
      <c r="E28" s="79" t="s">
        <v>1</v>
      </c>
      <c r="F28" s="79" t="s">
        <v>412</v>
      </c>
      <c r="G28" s="83"/>
      <c r="H28" s="163">
        <v>13</v>
      </c>
      <c r="I28" s="12">
        <f t="shared" si="0"/>
        <v>26</v>
      </c>
      <c r="J28" s="207"/>
      <c r="K28" s="210">
        <v>1</v>
      </c>
      <c r="L28" s="13"/>
      <c r="M28" s="13"/>
      <c r="N28" s="13"/>
    </row>
    <row r="29" spans="1:14" ht="12.75">
      <c r="A29">
        <f t="shared" si="1"/>
        <v>26</v>
      </c>
      <c r="B29" s="85" t="s">
        <v>624</v>
      </c>
      <c r="C29" s="42" t="s">
        <v>18</v>
      </c>
      <c r="D29" s="79" t="s">
        <v>621</v>
      </c>
      <c r="E29" s="79" t="s">
        <v>13</v>
      </c>
      <c r="F29" s="79" t="s">
        <v>412</v>
      </c>
      <c r="G29" s="83"/>
      <c r="H29" s="211">
        <v>15</v>
      </c>
      <c r="I29" s="12">
        <f t="shared" si="0"/>
        <v>30</v>
      </c>
      <c r="J29" s="12"/>
      <c r="K29" s="209">
        <v>5</v>
      </c>
      <c r="L29" s="13"/>
      <c r="M29" s="13"/>
      <c r="N29" s="13"/>
    </row>
    <row r="30" spans="1:14" ht="12.75">
      <c r="A30">
        <f t="shared" si="1"/>
        <v>27</v>
      </c>
      <c r="B30" s="85" t="s">
        <v>594</v>
      </c>
      <c r="C30" s="42" t="s">
        <v>595</v>
      </c>
      <c r="D30" s="79" t="s">
        <v>82</v>
      </c>
      <c r="E30" s="79" t="s">
        <v>0</v>
      </c>
      <c r="F30" s="79" t="s">
        <v>412</v>
      </c>
      <c r="G30" s="83"/>
      <c r="H30" s="211">
        <v>12</v>
      </c>
      <c r="I30" s="12">
        <f t="shared" si="0"/>
        <v>24</v>
      </c>
      <c r="J30" s="12"/>
      <c r="K30" s="209">
        <v>7</v>
      </c>
      <c r="L30" s="13"/>
      <c r="M30" s="13"/>
      <c r="N30" s="13"/>
    </row>
    <row r="31" spans="1:14" ht="12.75">
      <c r="A31">
        <f t="shared" si="1"/>
        <v>28</v>
      </c>
      <c r="B31" s="85" t="s">
        <v>720</v>
      </c>
      <c r="C31" s="42" t="s">
        <v>721</v>
      </c>
      <c r="D31" s="79" t="s">
        <v>621</v>
      </c>
      <c r="E31" s="79" t="s">
        <v>2</v>
      </c>
      <c r="F31" s="79" t="s">
        <v>412</v>
      </c>
      <c r="G31" s="83" t="s">
        <v>771</v>
      </c>
      <c r="H31" s="211">
        <v>16</v>
      </c>
      <c r="I31" s="12">
        <f t="shared" si="0"/>
        <v>32</v>
      </c>
      <c r="J31" s="12"/>
      <c r="K31" s="209">
        <v>1</v>
      </c>
      <c r="L31" s="13"/>
      <c r="M31" s="13"/>
      <c r="N31" s="13"/>
    </row>
    <row r="32" spans="1:14" ht="12.75">
      <c r="A32">
        <f t="shared" si="1"/>
        <v>29</v>
      </c>
      <c r="B32" s="85" t="s">
        <v>722</v>
      </c>
      <c r="C32" s="42" t="s">
        <v>723</v>
      </c>
      <c r="D32" s="79" t="s">
        <v>621</v>
      </c>
      <c r="E32" s="79" t="s">
        <v>2</v>
      </c>
      <c r="F32" s="79" t="s">
        <v>412</v>
      </c>
      <c r="G32" s="83"/>
      <c r="H32" s="211">
        <v>15</v>
      </c>
      <c r="I32" s="12">
        <f t="shared" si="0"/>
        <v>30</v>
      </c>
      <c r="J32" s="12"/>
      <c r="K32" s="209">
        <v>10</v>
      </c>
      <c r="L32" s="13"/>
      <c r="M32" s="13"/>
      <c r="N32" s="13"/>
    </row>
    <row r="33" spans="1:14" ht="12.75">
      <c r="A33">
        <f t="shared" si="1"/>
        <v>30</v>
      </c>
      <c r="B33" s="85" t="s">
        <v>667</v>
      </c>
      <c r="C33" s="42" t="s">
        <v>668</v>
      </c>
      <c r="D33" s="79" t="s">
        <v>621</v>
      </c>
      <c r="E33" s="79" t="s">
        <v>1</v>
      </c>
      <c r="F33" s="79" t="s">
        <v>412</v>
      </c>
      <c r="G33" s="83"/>
      <c r="H33" s="211">
        <v>11</v>
      </c>
      <c r="I33" s="12">
        <f t="shared" si="0"/>
        <v>22</v>
      </c>
      <c r="J33" s="12"/>
      <c r="K33" s="209">
        <v>5</v>
      </c>
      <c r="L33" s="13"/>
      <c r="M33" s="13"/>
      <c r="N33" s="13"/>
    </row>
    <row r="34" spans="1:14" ht="12.75">
      <c r="A34">
        <f t="shared" si="1"/>
        <v>31</v>
      </c>
      <c r="B34" s="85" t="s">
        <v>625</v>
      </c>
      <c r="C34" s="42" t="s">
        <v>626</v>
      </c>
      <c r="D34" s="79" t="s">
        <v>621</v>
      </c>
      <c r="E34" s="79" t="s">
        <v>13</v>
      </c>
      <c r="F34" s="79" t="s">
        <v>412</v>
      </c>
      <c r="G34" s="83"/>
      <c r="H34" s="211">
        <v>11.5</v>
      </c>
      <c r="I34" s="12">
        <f t="shared" si="0"/>
        <v>23</v>
      </c>
      <c r="J34" s="12"/>
      <c r="K34" s="209">
        <v>3</v>
      </c>
      <c r="L34" s="13"/>
      <c r="M34" s="13"/>
      <c r="N34" s="13"/>
    </row>
    <row r="35" spans="1:14" ht="12.75">
      <c r="A35">
        <f t="shared" si="1"/>
        <v>32</v>
      </c>
      <c r="B35" s="85" t="s">
        <v>91</v>
      </c>
      <c r="C35" s="42" t="s">
        <v>37</v>
      </c>
      <c r="D35" s="79" t="s">
        <v>621</v>
      </c>
      <c r="E35" s="79" t="s">
        <v>1</v>
      </c>
      <c r="F35" s="79" t="s">
        <v>412</v>
      </c>
      <c r="G35" s="83"/>
      <c r="H35" s="212" t="s">
        <v>920</v>
      </c>
      <c r="I35" s="12"/>
      <c r="J35" s="206"/>
      <c r="K35" s="209">
        <v>11</v>
      </c>
      <c r="L35" s="13"/>
      <c r="M35" s="13"/>
      <c r="N35" s="13"/>
    </row>
    <row r="36" spans="1:14" ht="12.75">
      <c r="A36">
        <f t="shared" si="1"/>
        <v>33</v>
      </c>
      <c r="B36" s="85" t="s">
        <v>724</v>
      </c>
      <c r="C36" s="42" t="s">
        <v>17</v>
      </c>
      <c r="D36" s="79" t="s">
        <v>82</v>
      </c>
      <c r="E36" s="79" t="s">
        <v>2</v>
      </c>
      <c r="F36" s="79" t="s">
        <v>412</v>
      </c>
      <c r="G36" s="83"/>
      <c r="H36" s="211">
        <v>10</v>
      </c>
      <c r="I36" s="12">
        <f t="shared" si="0"/>
        <v>20</v>
      </c>
      <c r="J36" s="12"/>
      <c r="K36" s="209">
        <v>6</v>
      </c>
      <c r="L36" s="13"/>
      <c r="M36" s="13"/>
      <c r="N36" s="13"/>
    </row>
    <row r="37" spans="1:14" ht="12.75">
      <c r="A37">
        <f t="shared" si="1"/>
        <v>34</v>
      </c>
      <c r="B37" s="85" t="s">
        <v>627</v>
      </c>
      <c r="C37" s="42" t="s">
        <v>628</v>
      </c>
      <c r="D37" s="79" t="s">
        <v>82</v>
      </c>
      <c r="E37" s="79" t="s">
        <v>13</v>
      </c>
      <c r="F37" s="79" t="s">
        <v>412</v>
      </c>
      <c r="G37" s="83" t="s">
        <v>771</v>
      </c>
      <c r="H37" s="211">
        <v>14</v>
      </c>
      <c r="I37" s="12">
        <f t="shared" si="0"/>
        <v>28</v>
      </c>
      <c r="J37" s="12"/>
      <c r="K37" s="209">
        <v>7</v>
      </c>
      <c r="L37" s="13"/>
      <c r="M37" s="13"/>
      <c r="N37" s="13"/>
    </row>
    <row r="38" spans="1:14" ht="12.75">
      <c r="A38">
        <f t="shared" si="1"/>
        <v>35</v>
      </c>
      <c r="B38" s="85" t="s">
        <v>596</v>
      </c>
      <c r="C38" s="42" t="s">
        <v>597</v>
      </c>
      <c r="D38" s="79" t="s">
        <v>82</v>
      </c>
      <c r="E38" s="79" t="s">
        <v>0</v>
      </c>
      <c r="F38" s="79" t="s">
        <v>412</v>
      </c>
      <c r="G38" s="83" t="s">
        <v>771</v>
      </c>
      <c r="H38" s="211">
        <v>19</v>
      </c>
      <c r="I38" s="12">
        <f t="shared" si="0"/>
        <v>38</v>
      </c>
      <c r="J38" s="12"/>
      <c r="K38" s="209">
        <v>8</v>
      </c>
      <c r="L38" s="13"/>
      <c r="M38" s="13"/>
      <c r="N38" s="13"/>
    </row>
    <row r="39" spans="1:14" ht="12.75">
      <c r="A39">
        <f t="shared" si="1"/>
        <v>36</v>
      </c>
      <c r="B39" s="85" t="s">
        <v>598</v>
      </c>
      <c r="C39" s="42" t="s">
        <v>21</v>
      </c>
      <c r="D39" s="79" t="s">
        <v>82</v>
      </c>
      <c r="E39" s="79" t="s">
        <v>0</v>
      </c>
      <c r="F39" s="79" t="s">
        <v>412</v>
      </c>
      <c r="G39" s="83"/>
      <c r="H39" s="211">
        <v>19</v>
      </c>
      <c r="I39" s="12">
        <f t="shared" si="0"/>
        <v>38</v>
      </c>
      <c r="J39" s="12"/>
      <c r="K39" s="209">
        <v>6</v>
      </c>
      <c r="L39" s="13"/>
      <c r="M39" s="13"/>
      <c r="N39" s="13"/>
    </row>
    <row r="40" spans="1:14" ht="12.75">
      <c r="A40">
        <f t="shared" si="1"/>
        <v>37</v>
      </c>
      <c r="B40" s="85" t="s">
        <v>725</v>
      </c>
      <c r="C40" s="42" t="s">
        <v>726</v>
      </c>
      <c r="D40" s="79" t="s">
        <v>621</v>
      </c>
      <c r="E40" s="79" t="s">
        <v>2</v>
      </c>
      <c r="F40" s="79" t="s">
        <v>412</v>
      </c>
      <c r="G40" s="83"/>
      <c r="H40" s="211">
        <v>19</v>
      </c>
      <c r="I40" s="12">
        <f t="shared" si="0"/>
        <v>38</v>
      </c>
      <c r="J40" s="12"/>
      <c r="K40" s="209">
        <v>1</v>
      </c>
      <c r="L40" s="13"/>
      <c r="M40" s="13"/>
      <c r="N40" s="13"/>
    </row>
    <row r="41" spans="1:20" ht="12.75">
      <c r="A41">
        <f t="shared" si="1"/>
        <v>38</v>
      </c>
      <c r="B41" s="85" t="s">
        <v>727</v>
      </c>
      <c r="C41" s="42" t="s">
        <v>90</v>
      </c>
      <c r="D41" s="79" t="s">
        <v>82</v>
      </c>
      <c r="E41" s="79" t="s">
        <v>2</v>
      </c>
      <c r="F41" s="79" t="s">
        <v>52</v>
      </c>
      <c r="G41" s="83"/>
      <c r="H41" s="211">
        <v>14</v>
      </c>
      <c r="I41" s="12">
        <f t="shared" si="0"/>
        <v>28</v>
      </c>
      <c r="J41" s="12"/>
      <c r="K41" s="209">
        <v>5</v>
      </c>
      <c r="L41" s="13"/>
      <c r="M41" s="13"/>
      <c r="N41" s="13"/>
      <c r="T41" s="5"/>
    </row>
    <row r="42" spans="1:14" ht="12.75">
      <c r="A42">
        <f t="shared" si="1"/>
        <v>39</v>
      </c>
      <c r="B42" s="85" t="s">
        <v>629</v>
      </c>
      <c r="C42" s="42" t="s">
        <v>143</v>
      </c>
      <c r="D42" s="79" t="s">
        <v>82</v>
      </c>
      <c r="E42" s="79" t="s">
        <v>13</v>
      </c>
      <c r="F42" s="79" t="s">
        <v>412</v>
      </c>
      <c r="G42" s="83"/>
      <c r="H42" s="211">
        <v>15</v>
      </c>
      <c r="I42" s="12">
        <f t="shared" si="0"/>
        <v>30</v>
      </c>
      <c r="J42" s="12"/>
      <c r="K42" s="209">
        <v>4</v>
      </c>
      <c r="L42" s="13"/>
      <c r="M42" s="13"/>
      <c r="N42" s="13"/>
    </row>
    <row r="43" spans="1:14" ht="12.75">
      <c r="A43">
        <f t="shared" si="1"/>
        <v>40</v>
      </c>
      <c r="B43" s="85" t="s">
        <v>669</v>
      </c>
      <c r="C43" s="42" t="s">
        <v>17</v>
      </c>
      <c r="D43" s="79" t="s">
        <v>82</v>
      </c>
      <c r="E43" s="79" t="s">
        <v>1</v>
      </c>
      <c r="F43" s="79" t="s">
        <v>412</v>
      </c>
      <c r="G43" s="83"/>
      <c r="H43" s="211">
        <v>15</v>
      </c>
      <c r="I43" s="12">
        <f t="shared" si="0"/>
        <v>30</v>
      </c>
      <c r="J43" s="12"/>
      <c r="K43" s="209">
        <v>10</v>
      </c>
      <c r="L43" s="13"/>
      <c r="M43" s="13"/>
      <c r="N43" s="13"/>
    </row>
    <row r="44" spans="1:14" ht="12.75">
      <c r="A44">
        <f t="shared" si="1"/>
        <v>41</v>
      </c>
      <c r="B44" s="85" t="s">
        <v>670</v>
      </c>
      <c r="C44" s="42" t="s">
        <v>36</v>
      </c>
      <c r="D44" s="79" t="s">
        <v>82</v>
      </c>
      <c r="E44" s="79" t="s">
        <v>1</v>
      </c>
      <c r="F44" s="79" t="s">
        <v>412</v>
      </c>
      <c r="G44" s="83"/>
      <c r="H44" s="211">
        <v>14.5</v>
      </c>
      <c r="I44" s="12">
        <f t="shared" si="0"/>
        <v>29</v>
      </c>
      <c r="J44" s="12"/>
      <c r="K44" s="209">
        <v>8</v>
      </c>
      <c r="L44" s="13"/>
      <c r="M44" s="13"/>
      <c r="N44" s="13"/>
    </row>
    <row r="45" spans="1:14" ht="12.75">
      <c r="A45">
        <f t="shared" si="1"/>
        <v>42</v>
      </c>
      <c r="B45" s="85" t="s">
        <v>92</v>
      </c>
      <c r="C45" s="42" t="s">
        <v>10</v>
      </c>
      <c r="D45" s="79" t="s">
        <v>621</v>
      </c>
      <c r="E45" s="79" t="s">
        <v>0</v>
      </c>
      <c r="F45" s="79" t="s">
        <v>412</v>
      </c>
      <c r="G45" s="83"/>
      <c r="H45" s="211">
        <v>8</v>
      </c>
      <c r="I45" s="12">
        <f t="shared" si="0"/>
        <v>16</v>
      </c>
      <c r="J45" s="12"/>
      <c r="K45" s="209">
        <v>10</v>
      </c>
      <c r="L45" s="13"/>
      <c r="M45" s="13"/>
      <c r="N45" s="13"/>
    </row>
    <row r="46" spans="1:14" ht="12.75">
      <c r="A46">
        <f t="shared" si="1"/>
        <v>43</v>
      </c>
      <c r="B46" s="85" t="s">
        <v>630</v>
      </c>
      <c r="C46" s="42" t="s">
        <v>631</v>
      </c>
      <c r="D46" s="80" t="s">
        <v>621</v>
      </c>
      <c r="E46" s="79" t="s">
        <v>13</v>
      </c>
      <c r="F46" s="79" t="s">
        <v>412</v>
      </c>
      <c r="G46" s="83" t="s">
        <v>771</v>
      </c>
      <c r="H46" s="211">
        <v>16.5</v>
      </c>
      <c r="I46" s="12">
        <f t="shared" si="0"/>
        <v>33</v>
      </c>
      <c r="J46" s="12"/>
      <c r="K46" s="209">
        <v>7</v>
      </c>
      <c r="L46" s="13"/>
      <c r="M46" s="13"/>
      <c r="N46" s="13"/>
    </row>
    <row r="47" spans="1:14" ht="12.75">
      <c r="A47">
        <f t="shared" si="1"/>
        <v>44</v>
      </c>
      <c r="B47" s="85" t="s">
        <v>671</v>
      </c>
      <c r="C47" s="42" t="s">
        <v>22</v>
      </c>
      <c r="D47" s="79" t="s">
        <v>621</v>
      </c>
      <c r="E47" s="79" t="s">
        <v>1</v>
      </c>
      <c r="F47" s="79" t="s">
        <v>412</v>
      </c>
      <c r="G47" s="83"/>
      <c r="H47" s="211">
        <v>18</v>
      </c>
      <c r="I47" s="12">
        <f t="shared" si="0"/>
        <v>36</v>
      </c>
      <c r="J47" s="12"/>
      <c r="K47" s="209">
        <v>7</v>
      </c>
      <c r="L47" s="13"/>
      <c r="M47" s="13"/>
      <c r="N47" s="13"/>
    </row>
    <row r="48" spans="1:14" ht="12.75">
      <c r="A48">
        <f t="shared" si="1"/>
        <v>45</v>
      </c>
      <c r="B48" s="85" t="s">
        <v>632</v>
      </c>
      <c r="C48" s="42" t="s">
        <v>146</v>
      </c>
      <c r="D48" s="79" t="s">
        <v>82</v>
      </c>
      <c r="E48" s="79" t="s">
        <v>13</v>
      </c>
      <c r="F48" s="79" t="s">
        <v>412</v>
      </c>
      <c r="G48" s="83"/>
      <c r="H48" s="163">
        <v>12</v>
      </c>
      <c r="I48" s="12">
        <f t="shared" si="0"/>
        <v>24</v>
      </c>
      <c r="J48" s="207"/>
      <c r="K48" s="209">
        <v>7</v>
      </c>
      <c r="L48" s="13"/>
      <c r="M48" s="13"/>
      <c r="N48" s="13"/>
    </row>
    <row r="49" spans="1:14" ht="12.75">
      <c r="A49">
        <f t="shared" si="1"/>
        <v>46</v>
      </c>
      <c r="B49" s="85" t="s">
        <v>672</v>
      </c>
      <c r="C49" s="42" t="s">
        <v>673</v>
      </c>
      <c r="D49" s="79" t="s">
        <v>82</v>
      </c>
      <c r="E49" s="79" t="s">
        <v>1</v>
      </c>
      <c r="F49" s="79" t="s">
        <v>412</v>
      </c>
      <c r="G49" s="83"/>
      <c r="H49" s="211">
        <v>20</v>
      </c>
      <c r="I49" s="12">
        <f t="shared" si="0"/>
        <v>40</v>
      </c>
      <c r="J49" s="12"/>
      <c r="K49" s="209">
        <v>12</v>
      </c>
      <c r="L49" s="13"/>
      <c r="M49" s="13"/>
      <c r="N49" s="13"/>
    </row>
    <row r="50" spans="1:14" ht="12.75">
      <c r="A50">
        <f t="shared" si="1"/>
        <v>47</v>
      </c>
      <c r="B50" s="85" t="s">
        <v>600</v>
      </c>
      <c r="C50" s="42" t="s">
        <v>601</v>
      </c>
      <c r="D50" s="79" t="s">
        <v>82</v>
      </c>
      <c r="E50" s="79" t="s">
        <v>0</v>
      </c>
      <c r="F50" s="79" t="s">
        <v>412</v>
      </c>
      <c r="G50" s="83"/>
      <c r="H50" s="163">
        <v>18</v>
      </c>
      <c r="I50" s="12">
        <f t="shared" si="0"/>
        <v>36</v>
      </c>
      <c r="J50" s="207"/>
      <c r="K50" s="210">
        <v>11</v>
      </c>
      <c r="L50" s="13"/>
      <c r="M50" s="13"/>
      <c r="N50" s="13"/>
    </row>
    <row r="51" spans="1:14" ht="12.75">
      <c r="A51">
        <f t="shared" si="1"/>
        <v>48</v>
      </c>
      <c r="B51" s="85" t="s">
        <v>602</v>
      </c>
      <c r="C51" s="42" t="s">
        <v>603</v>
      </c>
      <c r="D51" s="79" t="s">
        <v>621</v>
      </c>
      <c r="E51" s="79" t="s">
        <v>0</v>
      </c>
      <c r="F51" s="79" t="s">
        <v>412</v>
      </c>
      <c r="G51" s="83"/>
      <c r="H51" s="211">
        <v>10</v>
      </c>
      <c r="I51" s="12">
        <f t="shared" si="0"/>
        <v>20</v>
      </c>
      <c r="J51" s="12"/>
      <c r="K51" s="209">
        <v>2</v>
      </c>
      <c r="L51" s="13"/>
      <c r="M51" s="13"/>
      <c r="N51" s="13"/>
    </row>
    <row r="52" spans="1:14" ht="12.75">
      <c r="A52">
        <f t="shared" si="1"/>
        <v>49</v>
      </c>
      <c r="B52" s="85" t="s">
        <v>226</v>
      </c>
      <c r="C52" s="42" t="s">
        <v>227</v>
      </c>
      <c r="D52" s="79" t="s">
        <v>82</v>
      </c>
      <c r="E52" s="79" t="s">
        <v>13</v>
      </c>
      <c r="F52" s="79" t="s">
        <v>412</v>
      </c>
      <c r="G52" s="83"/>
      <c r="H52" s="211">
        <v>6</v>
      </c>
      <c r="I52" s="12">
        <f t="shared" si="0"/>
        <v>12</v>
      </c>
      <c r="J52" s="12"/>
      <c r="K52" s="209">
        <v>11</v>
      </c>
      <c r="L52" s="13"/>
      <c r="M52" s="13"/>
      <c r="N52" s="13"/>
    </row>
    <row r="53" spans="1:14" ht="12.75">
      <c r="A53">
        <f t="shared" si="1"/>
        <v>50</v>
      </c>
      <c r="B53" s="85" t="s">
        <v>604</v>
      </c>
      <c r="C53" s="42" t="s">
        <v>605</v>
      </c>
      <c r="D53" s="79" t="s">
        <v>82</v>
      </c>
      <c r="E53" s="79" t="s">
        <v>0</v>
      </c>
      <c r="F53" s="79" t="s">
        <v>412</v>
      </c>
      <c r="G53" s="83"/>
      <c r="H53" s="163">
        <v>19</v>
      </c>
      <c r="I53" s="12">
        <f t="shared" si="0"/>
        <v>38</v>
      </c>
      <c r="J53" s="207"/>
      <c r="K53" s="210">
        <v>8</v>
      </c>
      <c r="L53" s="13"/>
      <c r="M53" s="13"/>
      <c r="N53" s="13"/>
    </row>
    <row r="54" spans="1:14" ht="12.75">
      <c r="A54">
        <f t="shared" si="1"/>
        <v>51</v>
      </c>
      <c r="B54" s="85" t="s">
        <v>140</v>
      </c>
      <c r="C54" s="42" t="s">
        <v>141</v>
      </c>
      <c r="D54" s="79" t="s">
        <v>82</v>
      </c>
      <c r="E54" s="79" t="s">
        <v>1</v>
      </c>
      <c r="F54" s="79" t="s">
        <v>412</v>
      </c>
      <c r="G54" s="83"/>
      <c r="H54" s="211">
        <v>12</v>
      </c>
      <c r="I54" s="12">
        <f t="shared" si="0"/>
        <v>24</v>
      </c>
      <c r="J54" s="12"/>
      <c r="K54" s="209">
        <v>10</v>
      </c>
      <c r="L54" s="13"/>
      <c r="M54" s="13"/>
      <c r="N54" s="13"/>
    </row>
    <row r="55" spans="1:14" ht="12.75">
      <c r="A55">
        <f t="shared" si="1"/>
        <v>52</v>
      </c>
      <c r="B55" s="85" t="s">
        <v>606</v>
      </c>
      <c r="C55" s="42" t="s">
        <v>215</v>
      </c>
      <c r="D55" s="79" t="s">
        <v>621</v>
      </c>
      <c r="E55" s="79" t="s">
        <v>0</v>
      </c>
      <c r="F55" s="79" t="s">
        <v>412</v>
      </c>
      <c r="G55" s="83"/>
      <c r="H55" s="211">
        <v>15</v>
      </c>
      <c r="I55" s="12">
        <f t="shared" si="0"/>
        <v>30</v>
      </c>
      <c r="J55" s="12"/>
      <c r="K55" s="209">
        <v>2</v>
      </c>
      <c r="L55" s="13"/>
      <c r="M55" s="13"/>
      <c r="N55" s="13"/>
    </row>
    <row r="56" spans="1:14" ht="12.75">
      <c r="A56">
        <f t="shared" si="1"/>
        <v>53</v>
      </c>
      <c r="B56" s="85" t="s">
        <v>256</v>
      </c>
      <c r="C56" s="42" t="s">
        <v>633</v>
      </c>
      <c r="D56" s="79" t="s">
        <v>621</v>
      </c>
      <c r="E56" s="79" t="s">
        <v>13</v>
      </c>
      <c r="F56" s="79" t="s">
        <v>412</v>
      </c>
      <c r="G56" s="83"/>
      <c r="H56" s="211">
        <v>13</v>
      </c>
      <c r="I56" s="12">
        <f t="shared" si="0"/>
        <v>26</v>
      </c>
      <c r="J56" s="12"/>
      <c r="K56" s="209">
        <v>5</v>
      </c>
      <c r="L56" s="13"/>
      <c r="M56" s="13"/>
      <c r="N56" s="13"/>
    </row>
    <row r="57" spans="1:14" ht="12.75">
      <c r="A57">
        <f t="shared" si="1"/>
        <v>54</v>
      </c>
      <c r="B57" s="85" t="s">
        <v>142</v>
      </c>
      <c r="C57" s="42" t="s">
        <v>26</v>
      </c>
      <c r="D57" s="79" t="s">
        <v>82</v>
      </c>
      <c r="E57" s="79" t="s">
        <v>0</v>
      </c>
      <c r="F57" s="79" t="s">
        <v>412</v>
      </c>
      <c r="G57" s="83"/>
      <c r="H57" s="211">
        <v>15</v>
      </c>
      <c r="I57" s="12">
        <f t="shared" si="0"/>
        <v>30</v>
      </c>
      <c r="J57" s="12"/>
      <c r="K57" s="209">
        <v>6</v>
      </c>
      <c r="L57" s="13"/>
      <c r="M57" s="13"/>
      <c r="N57" s="13"/>
    </row>
    <row r="58" spans="1:14" ht="12.75">
      <c r="A58">
        <f t="shared" si="1"/>
        <v>55</v>
      </c>
      <c r="B58" s="85" t="s">
        <v>674</v>
      </c>
      <c r="C58" t="s">
        <v>15</v>
      </c>
      <c r="D58" s="16" t="s">
        <v>621</v>
      </c>
      <c r="E58" s="16" t="s">
        <v>1</v>
      </c>
      <c r="F58" s="79" t="s">
        <v>412</v>
      </c>
      <c r="G58" s="83"/>
      <c r="H58" s="211">
        <v>18</v>
      </c>
      <c r="I58" s="12">
        <f t="shared" si="0"/>
        <v>36</v>
      </c>
      <c r="J58" s="12"/>
      <c r="K58" s="209">
        <v>7</v>
      </c>
      <c r="L58" s="13"/>
      <c r="M58" s="13"/>
      <c r="N58" s="13"/>
    </row>
    <row r="59" spans="1:14" ht="12.75">
      <c r="A59">
        <f t="shared" si="1"/>
        <v>56</v>
      </c>
      <c r="B59" s="85" t="s">
        <v>675</v>
      </c>
      <c r="C59" s="42" t="s">
        <v>116</v>
      </c>
      <c r="D59" s="79" t="s">
        <v>82</v>
      </c>
      <c r="E59" s="79" t="s">
        <v>1</v>
      </c>
      <c r="F59" s="79" t="s">
        <v>412</v>
      </c>
      <c r="G59" s="83"/>
      <c r="H59" s="211">
        <v>4</v>
      </c>
      <c r="I59" s="12">
        <f t="shared" si="0"/>
        <v>8</v>
      </c>
      <c r="J59" s="12"/>
      <c r="K59" s="209">
        <v>3</v>
      </c>
      <c r="L59" s="13"/>
      <c r="M59" s="13"/>
      <c r="N59" s="13"/>
    </row>
    <row r="60" spans="1:14" ht="12.75">
      <c r="A60">
        <f t="shared" si="1"/>
        <v>57</v>
      </c>
      <c r="B60" s="85" t="s">
        <v>607</v>
      </c>
      <c r="C60" s="42" t="s">
        <v>112</v>
      </c>
      <c r="D60" s="79" t="s">
        <v>82</v>
      </c>
      <c r="E60" s="79" t="s">
        <v>0</v>
      </c>
      <c r="F60" s="79" t="s">
        <v>412</v>
      </c>
      <c r="G60" s="83"/>
      <c r="H60" s="211">
        <v>15</v>
      </c>
      <c r="I60" s="12">
        <f t="shared" si="0"/>
        <v>30</v>
      </c>
      <c r="J60" s="12"/>
      <c r="K60" s="209">
        <v>6</v>
      </c>
      <c r="L60" s="13"/>
      <c r="M60" s="13"/>
      <c r="N60" s="13"/>
    </row>
    <row r="61" spans="1:14" ht="12.75">
      <c r="A61">
        <f t="shared" si="1"/>
        <v>58</v>
      </c>
      <c r="B61" s="85" t="s">
        <v>676</v>
      </c>
      <c r="C61" s="42" t="s">
        <v>6</v>
      </c>
      <c r="D61" s="79" t="s">
        <v>621</v>
      </c>
      <c r="E61" s="79" t="s">
        <v>1</v>
      </c>
      <c r="F61" s="79" t="s">
        <v>412</v>
      </c>
      <c r="G61" s="83"/>
      <c r="H61" s="211">
        <v>13</v>
      </c>
      <c r="I61" s="12">
        <f t="shared" si="0"/>
        <v>26</v>
      </c>
      <c r="J61" s="12"/>
      <c r="K61" s="209">
        <v>8</v>
      </c>
      <c r="L61" s="13"/>
      <c r="M61" s="13"/>
      <c r="N61" s="13"/>
    </row>
    <row r="62" spans="1:14" ht="12.75">
      <c r="A62">
        <f t="shared" si="1"/>
        <v>59</v>
      </c>
      <c r="B62" s="85" t="s">
        <v>677</v>
      </c>
      <c r="C62" s="42" t="s">
        <v>60</v>
      </c>
      <c r="D62" s="79" t="s">
        <v>82</v>
      </c>
      <c r="E62" s="79" t="s">
        <v>1</v>
      </c>
      <c r="F62" s="79" t="s">
        <v>412</v>
      </c>
      <c r="G62" s="83"/>
      <c r="H62" s="211">
        <v>20</v>
      </c>
      <c r="I62" s="12">
        <f t="shared" si="0"/>
        <v>40</v>
      </c>
      <c r="J62" s="12"/>
      <c r="K62" s="209">
        <v>12</v>
      </c>
      <c r="L62" s="13"/>
      <c r="M62" s="13"/>
      <c r="N62" s="13"/>
    </row>
    <row r="63" spans="1:14" ht="12.75">
      <c r="A63">
        <f t="shared" si="1"/>
        <v>60</v>
      </c>
      <c r="B63" s="85" t="s">
        <v>678</v>
      </c>
      <c r="C63" s="42" t="s">
        <v>112</v>
      </c>
      <c r="D63" s="79" t="s">
        <v>82</v>
      </c>
      <c r="E63" s="79" t="s">
        <v>1</v>
      </c>
      <c r="F63" s="79" t="s">
        <v>412</v>
      </c>
      <c r="G63" s="83"/>
      <c r="H63" s="211">
        <v>13.5</v>
      </c>
      <c r="I63" s="12">
        <f t="shared" si="0"/>
        <v>27</v>
      </c>
      <c r="J63" s="12"/>
      <c r="K63" s="209">
        <v>8</v>
      </c>
      <c r="L63" s="13"/>
      <c r="M63" s="13"/>
      <c r="N63" s="13"/>
    </row>
    <row r="64" spans="1:14" ht="12.75">
      <c r="A64">
        <f t="shared" si="1"/>
        <v>61</v>
      </c>
      <c r="B64" s="85" t="s">
        <v>679</v>
      </c>
      <c r="C64" s="42" t="s">
        <v>680</v>
      </c>
      <c r="D64" s="79" t="s">
        <v>621</v>
      </c>
      <c r="E64" s="79" t="s">
        <v>1</v>
      </c>
      <c r="F64" s="79" t="s">
        <v>412</v>
      </c>
      <c r="G64" s="83"/>
      <c r="H64" s="211">
        <v>20</v>
      </c>
      <c r="I64" s="12">
        <f t="shared" si="0"/>
        <v>40</v>
      </c>
      <c r="J64" s="12"/>
      <c r="K64" s="209">
        <v>4</v>
      </c>
      <c r="L64" s="13"/>
      <c r="M64" s="13"/>
      <c r="N64" s="13"/>
    </row>
    <row r="65" spans="1:14" ht="12.75">
      <c r="A65">
        <f t="shared" si="1"/>
        <v>62</v>
      </c>
      <c r="B65" s="85" t="s">
        <v>681</v>
      </c>
      <c r="C65" s="42" t="s">
        <v>682</v>
      </c>
      <c r="D65" s="79" t="s">
        <v>82</v>
      </c>
      <c r="E65" s="79" t="s">
        <v>1</v>
      </c>
      <c r="F65" s="79" t="s">
        <v>412</v>
      </c>
      <c r="G65" s="83"/>
      <c r="H65" s="211">
        <v>17</v>
      </c>
      <c r="I65" s="12">
        <f t="shared" si="0"/>
        <v>34</v>
      </c>
      <c r="J65" s="12"/>
      <c r="K65" s="209">
        <v>2</v>
      </c>
      <c r="L65" s="13"/>
      <c r="M65" s="13"/>
      <c r="N65" s="13"/>
    </row>
    <row r="66" spans="1:14" ht="12.75">
      <c r="A66">
        <f t="shared" si="1"/>
        <v>63</v>
      </c>
      <c r="B66" s="85" t="s">
        <v>634</v>
      </c>
      <c r="C66" s="42" t="s">
        <v>176</v>
      </c>
      <c r="D66" s="79" t="s">
        <v>82</v>
      </c>
      <c r="E66" s="79" t="s">
        <v>13</v>
      </c>
      <c r="F66" s="79" t="s">
        <v>412</v>
      </c>
      <c r="G66" s="83"/>
      <c r="H66" s="211">
        <v>13.5</v>
      </c>
      <c r="I66" s="12">
        <f t="shared" si="0"/>
        <v>27</v>
      </c>
      <c r="J66" s="12"/>
      <c r="K66" s="209">
        <v>3</v>
      </c>
      <c r="L66" s="13"/>
      <c r="M66" s="13"/>
      <c r="N66" s="13"/>
    </row>
    <row r="67" spans="1:14" ht="12.75">
      <c r="A67">
        <f t="shared" si="1"/>
        <v>64</v>
      </c>
      <c r="B67" s="85" t="s">
        <v>683</v>
      </c>
      <c r="C67" s="42" t="s">
        <v>684</v>
      </c>
      <c r="D67" s="79" t="s">
        <v>621</v>
      </c>
      <c r="E67" s="79" t="s">
        <v>1</v>
      </c>
      <c r="F67" s="79" t="s">
        <v>412</v>
      </c>
      <c r="G67" s="83"/>
      <c r="H67" s="211">
        <v>10</v>
      </c>
      <c r="I67" s="12">
        <f t="shared" si="0"/>
        <v>20</v>
      </c>
      <c r="J67" s="12"/>
      <c r="K67" s="209">
        <v>8</v>
      </c>
      <c r="L67" s="13"/>
      <c r="M67" s="13"/>
      <c r="N67" s="13"/>
    </row>
    <row r="68" spans="1:14" ht="12.75">
      <c r="A68">
        <f t="shared" si="1"/>
        <v>65</v>
      </c>
      <c r="B68" s="85" t="s">
        <v>728</v>
      </c>
      <c r="C68" s="42" t="s">
        <v>605</v>
      </c>
      <c r="D68" s="79" t="s">
        <v>82</v>
      </c>
      <c r="E68" s="79" t="s">
        <v>2</v>
      </c>
      <c r="F68" s="79" t="s">
        <v>412</v>
      </c>
      <c r="G68" s="83"/>
      <c r="H68" s="211">
        <v>13.5</v>
      </c>
      <c r="I68" s="12">
        <f t="shared" si="0"/>
        <v>27</v>
      </c>
      <c r="J68" s="12"/>
      <c r="K68" s="209">
        <v>3</v>
      </c>
      <c r="L68" s="13"/>
      <c r="M68" s="13"/>
      <c r="N68" s="13"/>
    </row>
    <row r="69" spans="1:14" ht="12.75">
      <c r="A69">
        <f t="shared" si="1"/>
        <v>66</v>
      </c>
      <c r="B69" s="85" t="s">
        <v>635</v>
      </c>
      <c r="C69" s="42" t="s">
        <v>122</v>
      </c>
      <c r="D69" s="79" t="s">
        <v>82</v>
      </c>
      <c r="E69" s="79" t="s">
        <v>13</v>
      </c>
      <c r="F69" s="79" t="s">
        <v>412</v>
      </c>
      <c r="G69" s="83"/>
      <c r="H69" s="211">
        <v>15</v>
      </c>
      <c r="I69" s="12">
        <f aca="true" t="shared" si="2" ref="I69:I116">H69*2</f>
        <v>30</v>
      </c>
      <c r="J69" s="12"/>
      <c r="K69" s="209">
        <v>2</v>
      </c>
      <c r="L69" s="13"/>
      <c r="M69" s="13"/>
      <c r="N69" s="13"/>
    </row>
    <row r="70" spans="1:14" ht="12.75">
      <c r="A70">
        <f t="shared" si="1"/>
        <v>67</v>
      </c>
      <c r="B70" s="85" t="s">
        <v>729</v>
      </c>
      <c r="C70" s="42" t="s">
        <v>730</v>
      </c>
      <c r="D70" s="79" t="s">
        <v>621</v>
      </c>
      <c r="E70" s="79" t="s">
        <v>2</v>
      </c>
      <c r="F70" s="79" t="s">
        <v>412</v>
      </c>
      <c r="G70" s="83"/>
      <c r="H70" s="211">
        <v>20</v>
      </c>
      <c r="I70" s="12">
        <f t="shared" si="2"/>
        <v>40</v>
      </c>
      <c r="J70" s="12"/>
      <c r="K70" s="209">
        <v>1</v>
      </c>
      <c r="L70" s="13"/>
      <c r="M70" s="13"/>
      <c r="N70" s="13"/>
    </row>
    <row r="71" spans="1:14" ht="12.75">
      <c r="A71">
        <f aca="true" t="shared" si="3" ref="A71:A116">A70+1</f>
        <v>68</v>
      </c>
      <c r="B71" s="85" t="s">
        <v>608</v>
      </c>
      <c r="C71" s="42" t="s">
        <v>4</v>
      </c>
      <c r="D71" s="79" t="s">
        <v>82</v>
      </c>
      <c r="E71" s="79" t="s">
        <v>0</v>
      </c>
      <c r="F71" s="79" t="s">
        <v>52</v>
      </c>
      <c r="G71" s="83"/>
      <c r="H71" s="211">
        <v>4.5</v>
      </c>
      <c r="I71" s="12">
        <f t="shared" si="2"/>
        <v>9</v>
      </c>
      <c r="J71" s="12"/>
      <c r="K71" s="209">
        <v>3</v>
      </c>
      <c r="L71" s="13"/>
      <c r="M71" s="13"/>
      <c r="N71" s="13"/>
    </row>
    <row r="72" spans="1:14" ht="12.75">
      <c r="A72">
        <f t="shared" si="3"/>
        <v>69</v>
      </c>
      <c r="B72" s="85" t="s">
        <v>636</v>
      </c>
      <c r="C72" s="42" t="s">
        <v>637</v>
      </c>
      <c r="D72" s="79" t="s">
        <v>621</v>
      </c>
      <c r="E72" s="79" t="s">
        <v>13</v>
      </c>
      <c r="F72" s="79" t="s">
        <v>412</v>
      </c>
      <c r="G72" s="83"/>
      <c r="H72" s="211">
        <v>8</v>
      </c>
      <c r="I72" s="12">
        <f t="shared" si="2"/>
        <v>16</v>
      </c>
      <c r="J72" s="12"/>
      <c r="K72" s="209">
        <v>11</v>
      </c>
      <c r="L72" s="13"/>
      <c r="M72" s="13"/>
      <c r="N72" s="13"/>
    </row>
    <row r="73" spans="1:14" ht="12.75">
      <c r="A73">
        <f t="shared" si="3"/>
        <v>70</v>
      </c>
      <c r="B73" s="85" t="s">
        <v>233</v>
      </c>
      <c r="C73" s="42" t="s">
        <v>60</v>
      </c>
      <c r="D73" s="79" t="s">
        <v>82</v>
      </c>
      <c r="E73" s="79" t="s">
        <v>1</v>
      </c>
      <c r="F73" s="79" t="s">
        <v>412</v>
      </c>
      <c r="G73" s="83"/>
      <c r="H73" s="211">
        <v>13</v>
      </c>
      <c r="I73" s="12">
        <f t="shared" si="2"/>
        <v>26</v>
      </c>
      <c r="J73" s="12"/>
      <c r="K73" s="209">
        <v>1</v>
      </c>
      <c r="L73" s="13"/>
      <c r="M73" s="13"/>
      <c r="N73" s="13"/>
    </row>
    <row r="74" spans="1:14" ht="12.75">
      <c r="A74">
        <f t="shared" si="3"/>
        <v>71</v>
      </c>
      <c r="B74" s="85" t="s">
        <v>638</v>
      </c>
      <c r="C74" s="42" t="s">
        <v>639</v>
      </c>
      <c r="D74" s="79" t="s">
        <v>82</v>
      </c>
      <c r="E74" s="79" t="s">
        <v>13</v>
      </c>
      <c r="F74" s="79" t="s">
        <v>412</v>
      </c>
      <c r="G74" s="83"/>
      <c r="H74" s="211">
        <v>17</v>
      </c>
      <c r="I74" s="12">
        <f t="shared" si="2"/>
        <v>34</v>
      </c>
      <c r="J74" s="12"/>
      <c r="K74" s="209">
        <v>5</v>
      </c>
      <c r="L74" s="13"/>
      <c r="M74" s="13"/>
      <c r="N74" s="13"/>
    </row>
    <row r="75" spans="1:14" ht="12.75">
      <c r="A75">
        <f t="shared" si="3"/>
        <v>72</v>
      </c>
      <c r="B75" s="85" t="s">
        <v>640</v>
      </c>
      <c r="C75" s="42" t="s">
        <v>641</v>
      </c>
      <c r="D75" s="79" t="s">
        <v>82</v>
      </c>
      <c r="E75" s="79" t="s">
        <v>13</v>
      </c>
      <c r="F75" s="79" t="s">
        <v>412</v>
      </c>
      <c r="G75" s="83"/>
      <c r="H75" s="211">
        <v>16</v>
      </c>
      <c r="I75" s="12">
        <f t="shared" si="2"/>
        <v>32</v>
      </c>
      <c r="J75" s="12"/>
      <c r="K75" s="209">
        <v>1</v>
      </c>
      <c r="L75" s="13"/>
      <c r="M75" s="13"/>
      <c r="N75" s="13"/>
    </row>
    <row r="76" spans="1:14" ht="12.75">
      <c r="A76">
        <f t="shared" si="3"/>
        <v>73</v>
      </c>
      <c r="B76" s="85" t="s">
        <v>642</v>
      </c>
      <c r="C76" s="42" t="s">
        <v>643</v>
      </c>
      <c r="D76" s="79" t="s">
        <v>621</v>
      </c>
      <c r="E76" s="79" t="s">
        <v>13</v>
      </c>
      <c r="F76" s="79" t="s">
        <v>412</v>
      </c>
      <c r="G76" s="83"/>
      <c r="H76" s="211">
        <v>15</v>
      </c>
      <c r="I76" s="12">
        <f t="shared" si="2"/>
        <v>30</v>
      </c>
      <c r="J76" s="12"/>
      <c r="K76" s="209">
        <v>5</v>
      </c>
      <c r="L76" s="13"/>
      <c r="M76" s="13"/>
      <c r="N76" s="13"/>
    </row>
    <row r="77" spans="1:14" ht="12.75">
      <c r="A77">
        <f t="shared" si="3"/>
        <v>74</v>
      </c>
      <c r="B77" s="85" t="s">
        <v>644</v>
      </c>
      <c r="C77" s="42" t="s">
        <v>227</v>
      </c>
      <c r="D77" s="79" t="s">
        <v>82</v>
      </c>
      <c r="E77" s="79" t="s">
        <v>13</v>
      </c>
      <c r="F77" s="79" t="s">
        <v>412</v>
      </c>
      <c r="G77" s="83"/>
      <c r="H77" s="211">
        <v>13</v>
      </c>
      <c r="I77" s="12">
        <f t="shared" si="2"/>
        <v>26</v>
      </c>
      <c r="J77" s="12"/>
      <c r="K77" s="209">
        <v>1</v>
      </c>
      <c r="L77" s="13"/>
      <c r="M77" s="13"/>
      <c r="N77" s="13"/>
    </row>
    <row r="78" spans="1:14" ht="12.75">
      <c r="A78">
        <f t="shared" si="3"/>
        <v>75</v>
      </c>
      <c r="B78" s="85" t="s">
        <v>609</v>
      </c>
      <c r="C78" s="42" t="s">
        <v>222</v>
      </c>
      <c r="D78" s="79" t="s">
        <v>82</v>
      </c>
      <c r="E78" s="79" t="s">
        <v>13</v>
      </c>
      <c r="F78" s="79" t="s">
        <v>412</v>
      </c>
      <c r="G78" s="83"/>
      <c r="H78" s="211">
        <v>20</v>
      </c>
      <c r="I78" s="12">
        <f t="shared" si="2"/>
        <v>40</v>
      </c>
      <c r="J78" s="12"/>
      <c r="K78" s="209">
        <v>2</v>
      </c>
      <c r="L78" s="13"/>
      <c r="M78" s="13"/>
      <c r="N78" s="13"/>
    </row>
    <row r="79" spans="1:14" ht="12.75">
      <c r="A79">
        <f t="shared" si="3"/>
        <v>76</v>
      </c>
      <c r="B79" s="85" t="s">
        <v>609</v>
      </c>
      <c r="C79" s="42" t="s">
        <v>610</v>
      </c>
      <c r="D79" s="80" t="s">
        <v>82</v>
      </c>
      <c r="E79" s="79" t="s">
        <v>0</v>
      </c>
      <c r="F79" s="79" t="s">
        <v>412</v>
      </c>
      <c r="G79" s="83" t="s">
        <v>771</v>
      </c>
      <c r="H79" s="211">
        <v>10</v>
      </c>
      <c r="I79" s="12">
        <f t="shared" si="2"/>
        <v>20</v>
      </c>
      <c r="J79" s="12"/>
      <c r="K79" s="209">
        <v>3</v>
      </c>
      <c r="L79" s="13"/>
      <c r="M79" s="13"/>
      <c r="N79" s="13"/>
    </row>
    <row r="80" spans="1:14" ht="12.75">
      <c r="A80">
        <f t="shared" si="3"/>
        <v>77</v>
      </c>
      <c r="B80" s="85" t="s">
        <v>186</v>
      </c>
      <c r="C80" s="42" t="s">
        <v>611</v>
      </c>
      <c r="D80" s="79" t="s">
        <v>82</v>
      </c>
      <c r="E80" s="79" t="s">
        <v>0</v>
      </c>
      <c r="F80" s="79" t="s">
        <v>412</v>
      </c>
      <c r="G80" s="83"/>
      <c r="H80" s="211">
        <v>15</v>
      </c>
      <c r="I80" s="12">
        <f t="shared" si="2"/>
        <v>30</v>
      </c>
      <c r="J80" s="12"/>
      <c r="K80" s="209">
        <v>8</v>
      </c>
      <c r="L80" s="13"/>
      <c r="M80" s="13"/>
      <c r="N80" s="13"/>
    </row>
    <row r="81" spans="1:14" ht="12.75">
      <c r="A81">
        <f t="shared" si="3"/>
        <v>78</v>
      </c>
      <c r="B81" s="85" t="s">
        <v>435</v>
      </c>
      <c r="C81" s="42" t="s">
        <v>612</v>
      </c>
      <c r="D81" s="79" t="s">
        <v>621</v>
      </c>
      <c r="E81" s="79" t="s">
        <v>0</v>
      </c>
      <c r="F81" s="79" t="s">
        <v>412</v>
      </c>
      <c r="G81" s="83"/>
      <c r="H81" s="211">
        <v>12</v>
      </c>
      <c r="I81" s="12">
        <f t="shared" si="2"/>
        <v>24</v>
      </c>
      <c r="J81" s="12"/>
      <c r="K81" s="209">
        <v>5</v>
      </c>
      <c r="L81" s="13"/>
      <c r="M81" s="13"/>
      <c r="N81" s="13"/>
    </row>
    <row r="82" spans="1:14" ht="12.75">
      <c r="A82">
        <f t="shared" si="3"/>
        <v>79</v>
      </c>
      <c r="B82" s="85" t="s">
        <v>731</v>
      </c>
      <c r="C82" s="42" t="s">
        <v>17</v>
      </c>
      <c r="D82" s="79" t="s">
        <v>82</v>
      </c>
      <c r="E82" s="79" t="s">
        <v>2</v>
      </c>
      <c r="F82" s="79" t="s">
        <v>52</v>
      </c>
      <c r="G82" s="83"/>
      <c r="H82" s="211">
        <v>15.5</v>
      </c>
      <c r="I82" s="12">
        <f t="shared" si="2"/>
        <v>31</v>
      </c>
      <c r="J82" s="12"/>
      <c r="K82" s="209">
        <v>8</v>
      </c>
      <c r="L82" s="13"/>
      <c r="M82" s="13"/>
      <c r="N82" s="13"/>
    </row>
    <row r="83" spans="1:14" ht="12.75">
      <c r="A83">
        <f t="shared" si="3"/>
        <v>80</v>
      </c>
      <c r="B83" s="85" t="s">
        <v>187</v>
      </c>
      <c r="C83" s="42" t="s">
        <v>176</v>
      </c>
      <c r="D83" s="79" t="s">
        <v>82</v>
      </c>
      <c r="E83" s="79" t="s">
        <v>13</v>
      </c>
      <c r="F83" s="79" t="s">
        <v>412</v>
      </c>
      <c r="G83" s="83"/>
      <c r="H83" s="211">
        <v>20</v>
      </c>
      <c r="I83" s="12">
        <f t="shared" si="2"/>
        <v>40</v>
      </c>
      <c r="J83" s="12"/>
      <c r="K83" s="209">
        <v>2</v>
      </c>
      <c r="L83" s="13"/>
      <c r="M83" s="13"/>
      <c r="N83" s="13"/>
    </row>
    <row r="84" spans="1:14" ht="12.75">
      <c r="A84">
        <f t="shared" si="3"/>
        <v>81</v>
      </c>
      <c r="B84" s="85" t="s">
        <v>645</v>
      </c>
      <c r="C84" s="42" t="s">
        <v>646</v>
      </c>
      <c r="D84" s="79" t="s">
        <v>82</v>
      </c>
      <c r="E84" s="79" t="s">
        <v>13</v>
      </c>
      <c r="F84" s="79" t="s">
        <v>412</v>
      </c>
      <c r="G84" s="83"/>
      <c r="H84" s="211">
        <v>17.5</v>
      </c>
      <c r="I84" s="12">
        <f t="shared" si="2"/>
        <v>35</v>
      </c>
      <c r="J84" s="12"/>
      <c r="K84" s="209">
        <v>2</v>
      </c>
      <c r="L84" s="13"/>
      <c r="M84" s="13"/>
      <c r="N84" s="13"/>
    </row>
    <row r="85" spans="1:14" ht="12.75">
      <c r="A85">
        <f t="shared" si="3"/>
        <v>82</v>
      </c>
      <c r="B85" s="85" t="s">
        <v>189</v>
      </c>
      <c r="C85" s="42" t="s">
        <v>732</v>
      </c>
      <c r="D85" s="79" t="s">
        <v>621</v>
      </c>
      <c r="E85" s="79" t="s">
        <v>2</v>
      </c>
      <c r="F85" s="79" t="s">
        <v>412</v>
      </c>
      <c r="G85" s="83"/>
      <c r="H85" s="211">
        <v>15</v>
      </c>
      <c r="I85" s="12">
        <f t="shared" si="2"/>
        <v>30</v>
      </c>
      <c r="J85" s="12"/>
      <c r="K85" s="209">
        <v>4</v>
      </c>
      <c r="L85" s="13"/>
      <c r="M85" s="13"/>
      <c r="N85" s="13"/>
    </row>
    <row r="86" spans="1:14" ht="12.75">
      <c r="A86">
        <f t="shared" si="3"/>
        <v>83</v>
      </c>
      <c r="B86" s="85" t="s">
        <v>234</v>
      </c>
      <c r="C86" s="42" t="s">
        <v>613</v>
      </c>
      <c r="D86" s="79" t="s">
        <v>621</v>
      </c>
      <c r="E86" s="79" t="s">
        <v>0</v>
      </c>
      <c r="F86" s="79" t="s">
        <v>412</v>
      </c>
      <c r="G86" s="83"/>
      <c r="H86" s="211">
        <v>15</v>
      </c>
      <c r="I86" s="12">
        <f t="shared" si="2"/>
        <v>30</v>
      </c>
      <c r="J86" s="12"/>
      <c r="K86" s="209">
        <v>6</v>
      </c>
      <c r="L86" s="13"/>
      <c r="M86" s="13"/>
      <c r="N86" s="13"/>
    </row>
    <row r="87" spans="1:14" ht="12.75">
      <c r="A87">
        <f t="shared" si="3"/>
        <v>84</v>
      </c>
      <c r="B87" s="85" t="s">
        <v>685</v>
      </c>
      <c r="C87" s="42" t="s">
        <v>686</v>
      </c>
      <c r="D87" s="80" t="s">
        <v>82</v>
      </c>
      <c r="E87" s="79" t="s">
        <v>1</v>
      </c>
      <c r="F87" s="79" t="s">
        <v>412</v>
      </c>
      <c r="G87" s="83"/>
      <c r="H87" s="211">
        <v>15</v>
      </c>
      <c r="I87" s="12">
        <f t="shared" si="2"/>
        <v>30</v>
      </c>
      <c r="J87" s="12"/>
      <c r="K87" s="209">
        <v>10</v>
      </c>
      <c r="L87" s="13"/>
      <c r="M87" s="13"/>
      <c r="N87" s="13"/>
    </row>
    <row r="88" spans="1:14" ht="12.75">
      <c r="A88">
        <f t="shared" si="3"/>
        <v>85</v>
      </c>
      <c r="B88" s="85" t="s">
        <v>647</v>
      </c>
      <c r="C88" s="42" t="s">
        <v>648</v>
      </c>
      <c r="D88" s="79" t="s">
        <v>82</v>
      </c>
      <c r="E88" s="79" t="s">
        <v>13</v>
      </c>
      <c r="F88" s="79" t="s">
        <v>412</v>
      </c>
      <c r="G88" s="83"/>
      <c r="H88" s="211">
        <v>14</v>
      </c>
      <c r="I88" s="12">
        <f t="shared" si="2"/>
        <v>28</v>
      </c>
      <c r="J88" s="12"/>
      <c r="K88" s="209">
        <v>1</v>
      </c>
      <c r="L88" s="13"/>
      <c r="M88" s="13"/>
      <c r="N88" s="13"/>
    </row>
    <row r="89" spans="1:11" ht="12.75">
      <c r="A89">
        <f t="shared" si="3"/>
        <v>86</v>
      </c>
      <c r="B89" s="85" t="s">
        <v>649</v>
      </c>
      <c r="C89" s="42" t="s">
        <v>146</v>
      </c>
      <c r="D89" s="79" t="s">
        <v>82</v>
      </c>
      <c r="E89" s="79" t="s">
        <v>13</v>
      </c>
      <c r="F89" s="79" t="s">
        <v>412</v>
      </c>
      <c r="G89" s="83"/>
      <c r="H89" s="211">
        <v>13</v>
      </c>
      <c r="I89" s="12">
        <f t="shared" si="2"/>
        <v>26</v>
      </c>
      <c r="J89" s="12"/>
      <c r="K89" s="209">
        <v>1</v>
      </c>
    </row>
    <row r="90" spans="1:11" ht="12.75">
      <c r="A90">
        <f t="shared" si="3"/>
        <v>87</v>
      </c>
      <c r="B90" s="85" t="s">
        <v>650</v>
      </c>
      <c r="C90" s="42" t="s">
        <v>651</v>
      </c>
      <c r="D90" s="79" t="s">
        <v>82</v>
      </c>
      <c r="E90" s="79" t="s">
        <v>13</v>
      </c>
      <c r="F90" s="79" t="s">
        <v>412</v>
      </c>
      <c r="G90" s="83"/>
      <c r="H90" s="211">
        <v>15</v>
      </c>
      <c r="I90" s="12">
        <f t="shared" si="2"/>
        <v>30</v>
      </c>
      <c r="J90" s="12"/>
      <c r="K90" s="209">
        <v>2</v>
      </c>
    </row>
    <row r="91" spans="1:11" ht="12.75">
      <c r="A91">
        <f t="shared" si="3"/>
        <v>88</v>
      </c>
      <c r="B91" s="85" t="s">
        <v>733</v>
      </c>
      <c r="C91" s="42" t="s">
        <v>34</v>
      </c>
      <c r="D91" s="79" t="s">
        <v>82</v>
      </c>
      <c r="E91" s="79" t="s">
        <v>2</v>
      </c>
      <c r="F91" s="79" t="s">
        <v>412</v>
      </c>
      <c r="G91" s="83"/>
      <c r="H91" s="211">
        <v>9</v>
      </c>
      <c r="I91" s="12">
        <f t="shared" si="2"/>
        <v>18</v>
      </c>
      <c r="J91" s="12"/>
      <c r="K91" s="209">
        <v>5</v>
      </c>
    </row>
    <row r="92" spans="1:11" ht="12.75">
      <c r="A92">
        <f t="shared" si="3"/>
        <v>89</v>
      </c>
      <c r="B92" s="85" t="s">
        <v>652</v>
      </c>
      <c r="C92" s="42" t="s">
        <v>653</v>
      </c>
      <c r="D92" s="79" t="s">
        <v>621</v>
      </c>
      <c r="E92" s="79" t="s">
        <v>13</v>
      </c>
      <c r="F92" s="79" t="s">
        <v>412</v>
      </c>
      <c r="G92" s="83"/>
      <c r="H92" s="211">
        <v>10</v>
      </c>
      <c r="I92" s="12">
        <f t="shared" si="2"/>
        <v>20</v>
      </c>
      <c r="J92" s="12"/>
      <c r="K92" s="209">
        <v>3</v>
      </c>
    </row>
    <row r="93" spans="1:11" ht="12.75">
      <c r="A93">
        <f t="shared" si="3"/>
        <v>90</v>
      </c>
      <c r="B93" s="85" t="s">
        <v>614</v>
      </c>
      <c r="C93" s="42" t="s">
        <v>615</v>
      </c>
      <c r="D93" s="79" t="s">
        <v>621</v>
      </c>
      <c r="E93" s="79" t="s">
        <v>0</v>
      </c>
      <c r="F93" s="79" t="s">
        <v>412</v>
      </c>
      <c r="G93" s="83"/>
      <c r="H93" s="211">
        <v>19</v>
      </c>
      <c r="I93" s="12">
        <f t="shared" si="2"/>
        <v>38</v>
      </c>
      <c r="J93" s="12"/>
      <c r="K93" s="209">
        <v>6</v>
      </c>
    </row>
    <row r="94" spans="1:11" ht="12.75">
      <c r="A94">
        <f t="shared" si="3"/>
        <v>91</v>
      </c>
      <c r="B94" s="85" t="s">
        <v>734</v>
      </c>
      <c r="C94" s="42" t="s">
        <v>723</v>
      </c>
      <c r="D94" s="79" t="s">
        <v>621</v>
      </c>
      <c r="E94" s="79" t="s">
        <v>2</v>
      </c>
      <c r="F94" s="79" t="s">
        <v>412</v>
      </c>
      <c r="G94" s="83"/>
      <c r="H94" s="211">
        <v>15</v>
      </c>
      <c r="I94" s="12">
        <f t="shared" si="2"/>
        <v>30</v>
      </c>
      <c r="J94" s="12"/>
      <c r="K94" s="209">
        <v>6</v>
      </c>
    </row>
    <row r="95" spans="1:11" ht="12.75">
      <c r="A95">
        <f t="shared" si="3"/>
        <v>92</v>
      </c>
      <c r="B95" s="85" t="s">
        <v>616</v>
      </c>
      <c r="C95" s="42" t="s">
        <v>36</v>
      </c>
      <c r="D95" s="79" t="s">
        <v>82</v>
      </c>
      <c r="E95" s="79" t="s">
        <v>0</v>
      </c>
      <c r="F95" s="79" t="s">
        <v>412</v>
      </c>
      <c r="G95" s="83"/>
      <c r="H95" s="211">
        <v>13</v>
      </c>
      <c r="I95" s="12">
        <f t="shared" si="2"/>
        <v>26</v>
      </c>
      <c r="J95" s="12"/>
      <c r="K95" s="209">
        <v>7</v>
      </c>
    </row>
    <row r="96" spans="1:11" ht="12.75">
      <c r="A96">
        <f t="shared" si="3"/>
        <v>93</v>
      </c>
      <c r="B96" s="85" t="s">
        <v>740</v>
      </c>
      <c r="C96" s="42" t="s">
        <v>741</v>
      </c>
      <c r="D96" s="80" t="s">
        <v>82</v>
      </c>
      <c r="E96" s="79" t="s">
        <v>1</v>
      </c>
      <c r="F96" s="79" t="s">
        <v>412</v>
      </c>
      <c r="G96" s="83"/>
      <c r="H96" s="212" t="s">
        <v>920</v>
      </c>
      <c r="I96" s="12"/>
      <c r="J96" s="206"/>
      <c r="K96" s="209">
        <v>3</v>
      </c>
    </row>
    <row r="97" spans="1:11" ht="12.75">
      <c r="A97">
        <f t="shared" si="3"/>
        <v>94</v>
      </c>
      <c r="B97" s="85" t="s">
        <v>687</v>
      </c>
      <c r="C97" s="42" t="s">
        <v>4</v>
      </c>
      <c r="D97" s="79" t="s">
        <v>82</v>
      </c>
      <c r="E97" s="79" t="s">
        <v>1</v>
      </c>
      <c r="F97" s="79" t="s">
        <v>412</v>
      </c>
      <c r="G97" s="83"/>
      <c r="H97" s="211">
        <v>13</v>
      </c>
      <c r="I97" s="12">
        <f t="shared" si="2"/>
        <v>26</v>
      </c>
      <c r="J97" s="12"/>
      <c r="K97" s="209">
        <v>2</v>
      </c>
    </row>
    <row r="98" spans="1:11" ht="12.75">
      <c r="A98">
        <f t="shared" si="3"/>
        <v>95</v>
      </c>
      <c r="B98" s="85" t="s">
        <v>654</v>
      </c>
      <c r="C98" s="42" t="s">
        <v>31</v>
      </c>
      <c r="D98" s="79" t="s">
        <v>621</v>
      </c>
      <c r="E98" s="79" t="s">
        <v>13</v>
      </c>
      <c r="F98" s="79" t="s">
        <v>412</v>
      </c>
      <c r="G98" s="83"/>
      <c r="H98" s="211">
        <v>12</v>
      </c>
      <c r="I98" s="12">
        <f t="shared" si="2"/>
        <v>24</v>
      </c>
      <c r="J98" s="12"/>
      <c r="K98" s="209">
        <v>12</v>
      </c>
    </row>
    <row r="99" spans="1:11" ht="12.75">
      <c r="A99">
        <f t="shared" si="3"/>
        <v>96</v>
      </c>
      <c r="B99" s="85" t="s">
        <v>688</v>
      </c>
      <c r="C99" s="42" t="s">
        <v>689</v>
      </c>
      <c r="D99" s="79" t="s">
        <v>621</v>
      </c>
      <c r="E99" s="79" t="s">
        <v>1</v>
      </c>
      <c r="F99" s="79" t="s">
        <v>412</v>
      </c>
      <c r="G99" s="83"/>
      <c r="H99" s="211">
        <v>11</v>
      </c>
      <c r="I99" s="12">
        <f t="shared" si="2"/>
        <v>22</v>
      </c>
      <c r="J99" s="12"/>
      <c r="K99" s="209">
        <v>11</v>
      </c>
    </row>
    <row r="100" spans="1:11" ht="12.75">
      <c r="A100">
        <f t="shared" si="3"/>
        <v>97</v>
      </c>
      <c r="B100" s="85" t="s">
        <v>690</v>
      </c>
      <c r="C100" s="42" t="s">
        <v>691</v>
      </c>
      <c r="D100" s="79" t="s">
        <v>621</v>
      </c>
      <c r="E100" s="79" t="s">
        <v>0</v>
      </c>
      <c r="F100" s="79" t="s">
        <v>412</v>
      </c>
      <c r="G100" s="83"/>
      <c r="H100" s="211">
        <v>6</v>
      </c>
      <c r="I100" s="12">
        <f t="shared" si="2"/>
        <v>12</v>
      </c>
      <c r="J100" s="12"/>
      <c r="K100" s="209">
        <v>12</v>
      </c>
    </row>
    <row r="101" spans="1:11" ht="12.75">
      <c r="A101">
        <f t="shared" si="3"/>
        <v>98</v>
      </c>
      <c r="B101" s="85" t="s">
        <v>617</v>
      </c>
      <c r="C101" s="42" t="s">
        <v>146</v>
      </c>
      <c r="D101" s="79" t="s">
        <v>82</v>
      </c>
      <c r="E101" s="79" t="s">
        <v>0</v>
      </c>
      <c r="F101" s="79" t="s">
        <v>412</v>
      </c>
      <c r="G101" s="83"/>
      <c r="H101" s="211">
        <v>15</v>
      </c>
      <c r="I101" s="12">
        <f t="shared" si="2"/>
        <v>30</v>
      </c>
      <c r="J101" s="12"/>
      <c r="K101" s="209">
        <v>4</v>
      </c>
    </row>
    <row r="102" spans="1:11" ht="12.75">
      <c r="A102">
        <f t="shared" si="3"/>
        <v>99</v>
      </c>
      <c r="B102" s="85" t="s">
        <v>618</v>
      </c>
      <c r="C102" s="42" t="s">
        <v>605</v>
      </c>
      <c r="D102" s="79" t="s">
        <v>82</v>
      </c>
      <c r="E102" s="79" t="s">
        <v>0</v>
      </c>
      <c r="F102" s="79" t="s">
        <v>412</v>
      </c>
      <c r="G102" s="83"/>
      <c r="H102" s="211">
        <v>7</v>
      </c>
      <c r="I102" s="12">
        <f t="shared" si="2"/>
        <v>14</v>
      </c>
      <c r="J102" s="12"/>
      <c r="K102" s="209">
        <v>4</v>
      </c>
    </row>
    <row r="103" spans="1:11" ht="12.75">
      <c r="A103">
        <f t="shared" si="3"/>
        <v>100</v>
      </c>
      <c r="B103" s="85" t="s">
        <v>692</v>
      </c>
      <c r="C103" s="42" t="s">
        <v>693</v>
      </c>
      <c r="D103" s="79" t="s">
        <v>621</v>
      </c>
      <c r="E103" s="79" t="s">
        <v>1</v>
      </c>
      <c r="F103" s="79" t="s">
        <v>412</v>
      </c>
      <c r="G103" s="83"/>
      <c r="H103" s="211">
        <v>11</v>
      </c>
      <c r="I103" s="12">
        <f t="shared" si="2"/>
        <v>22</v>
      </c>
      <c r="J103" s="12"/>
      <c r="K103" s="209">
        <v>11</v>
      </c>
    </row>
    <row r="104" spans="1:11" ht="12.75">
      <c r="A104">
        <f t="shared" si="3"/>
        <v>101</v>
      </c>
      <c r="B104" s="85" t="s">
        <v>274</v>
      </c>
      <c r="C104" s="42" t="s">
        <v>655</v>
      </c>
      <c r="D104" s="79" t="s">
        <v>621</v>
      </c>
      <c r="E104" s="79" t="s">
        <v>13</v>
      </c>
      <c r="F104" s="79" t="s">
        <v>412</v>
      </c>
      <c r="G104" s="83"/>
      <c r="H104" s="211">
        <v>14</v>
      </c>
      <c r="I104" s="12">
        <f t="shared" si="2"/>
        <v>28</v>
      </c>
      <c r="J104" s="12"/>
      <c r="K104" s="209">
        <v>11</v>
      </c>
    </row>
    <row r="105" spans="1:11" ht="12.75">
      <c r="A105">
        <f t="shared" si="3"/>
        <v>102</v>
      </c>
      <c r="B105" s="85" t="s">
        <v>735</v>
      </c>
      <c r="C105" s="42" t="s">
        <v>7</v>
      </c>
      <c r="D105" s="79" t="s">
        <v>82</v>
      </c>
      <c r="E105" s="79" t="s">
        <v>2</v>
      </c>
      <c r="F105" s="79" t="s">
        <v>412</v>
      </c>
      <c r="G105" s="83"/>
      <c r="H105" s="211">
        <v>15</v>
      </c>
      <c r="I105" s="12">
        <f t="shared" si="2"/>
        <v>30</v>
      </c>
      <c r="J105" s="12"/>
      <c r="K105" s="209">
        <v>4</v>
      </c>
    </row>
    <row r="106" spans="1:11" ht="12.75">
      <c r="A106">
        <f t="shared" si="3"/>
        <v>103</v>
      </c>
      <c r="B106" s="85" t="s">
        <v>656</v>
      </c>
      <c r="C106" s="42" t="s">
        <v>12</v>
      </c>
      <c r="D106" s="79" t="s">
        <v>82</v>
      </c>
      <c r="E106" s="79" t="s">
        <v>1</v>
      </c>
      <c r="F106" s="79" t="s">
        <v>412</v>
      </c>
      <c r="G106" s="83"/>
      <c r="H106" s="211">
        <v>12</v>
      </c>
      <c r="I106" s="12">
        <f t="shared" si="2"/>
        <v>24</v>
      </c>
      <c r="J106" s="12"/>
      <c r="K106" s="209">
        <v>10</v>
      </c>
    </row>
    <row r="107" spans="1:11" ht="12.75">
      <c r="A107">
        <f t="shared" si="3"/>
        <v>104</v>
      </c>
      <c r="B107" s="85" t="s">
        <v>656</v>
      </c>
      <c r="C107" s="42" t="s">
        <v>657</v>
      </c>
      <c r="D107" s="79" t="s">
        <v>82</v>
      </c>
      <c r="E107" s="79" t="s">
        <v>13</v>
      </c>
      <c r="F107" s="79" t="s">
        <v>412</v>
      </c>
      <c r="G107" s="83"/>
      <c r="H107" s="211">
        <v>8</v>
      </c>
      <c r="I107" s="12">
        <f t="shared" si="2"/>
        <v>16</v>
      </c>
      <c r="J107" s="12"/>
      <c r="K107" s="209">
        <v>1</v>
      </c>
    </row>
    <row r="108" spans="1:11" ht="12.75">
      <c r="A108">
        <f t="shared" si="3"/>
        <v>105</v>
      </c>
      <c r="B108" s="85" t="s">
        <v>619</v>
      </c>
      <c r="C108" s="42" t="s">
        <v>169</v>
      </c>
      <c r="D108" s="79" t="s">
        <v>621</v>
      </c>
      <c r="E108" s="79" t="s">
        <v>0</v>
      </c>
      <c r="F108" s="79" t="s">
        <v>412</v>
      </c>
      <c r="G108" s="83"/>
      <c r="H108" s="211">
        <v>11</v>
      </c>
      <c r="I108" s="12">
        <f t="shared" si="2"/>
        <v>22</v>
      </c>
      <c r="J108" s="12"/>
      <c r="K108" s="209">
        <v>2</v>
      </c>
    </row>
    <row r="109" spans="1:11" ht="12.75">
      <c r="A109">
        <f t="shared" si="3"/>
        <v>106</v>
      </c>
      <c r="B109" s="85" t="s">
        <v>619</v>
      </c>
      <c r="C109" s="42" t="s">
        <v>620</v>
      </c>
      <c r="D109" s="79" t="s">
        <v>82</v>
      </c>
      <c r="E109" s="79" t="s">
        <v>0</v>
      </c>
      <c r="F109" s="79" t="s">
        <v>412</v>
      </c>
      <c r="G109" s="83"/>
      <c r="H109" s="211">
        <v>11</v>
      </c>
      <c r="I109" s="12">
        <f t="shared" si="2"/>
        <v>22</v>
      </c>
      <c r="J109" s="12"/>
      <c r="K109" s="209">
        <v>3</v>
      </c>
    </row>
    <row r="110" spans="1:11" ht="12.75">
      <c r="A110">
        <f t="shared" si="3"/>
        <v>107</v>
      </c>
      <c r="B110" s="85" t="s">
        <v>736</v>
      </c>
      <c r="C110" s="42" t="s">
        <v>11</v>
      </c>
      <c r="D110" s="79" t="s">
        <v>82</v>
      </c>
      <c r="E110" s="79" t="s">
        <v>2</v>
      </c>
      <c r="F110" s="79" t="s">
        <v>52</v>
      </c>
      <c r="G110" s="83"/>
      <c r="H110" s="211">
        <v>9</v>
      </c>
      <c r="I110" s="12">
        <f t="shared" si="2"/>
        <v>18</v>
      </c>
      <c r="J110" s="12"/>
      <c r="K110" s="209">
        <v>12</v>
      </c>
    </row>
    <row r="111" spans="1:11" ht="12.75">
      <c r="A111">
        <f t="shared" si="3"/>
        <v>108</v>
      </c>
      <c r="B111" s="85" t="s">
        <v>658</v>
      </c>
      <c r="C111" s="42" t="s">
        <v>10</v>
      </c>
      <c r="D111" s="79" t="s">
        <v>621</v>
      </c>
      <c r="E111" s="79" t="s">
        <v>13</v>
      </c>
      <c r="F111" s="79" t="s">
        <v>412</v>
      </c>
      <c r="G111" s="83"/>
      <c r="H111" s="211">
        <v>18</v>
      </c>
      <c r="I111" s="12">
        <f t="shared" si="2"/>
        <v>36</v>
      </c>
      <c r="J111" s="12"/>
      <c r="K111" s="209">
        <v>8</v>
      </c>
    </row>
    <row r="112" spans="1:11" ht="12.75">
      <c r="A112">
        <f t="shared" si="3"/>
        <v>109</v>
      </c>
      <c r="B112" s="85" t="s">
        <v>737</v>
      </c>
      <c r="C112" s="42" t="s">
        <v>156</v>
      </c>
      <c r="D112" s="79" t="s">
        <v>82</v>
      </c>
      <c r="E112" s="79" t="s">
        <v>2</v>
      </c>
      <c r="F112" s="79" t="s">
        <v>52</v>
      </c>
      <c r="G112" s="83"/>
      <c r="H112" s="211">
        <v>15.5</v>
      </c>
      <c r="I112" s="12">
        <f t="shared" si="2"/>
        <v>31</v>
      </c>
      <c r="J112" s="12"/>
      <c r="K112" s="209">
        <v>8</v>
      </c>
    </row>
    <row r="113" spans="1:11" ht="12.75">
      <c r="A113">
        <f t="shared" si="3"/>
        <v>110</v>
      </c>
      <c r="B113" s="85" t="s">
        <v>659</v>
      </c>
      <c r="C113" s="42" t="s">
        <v>660</v>
      </c>
      <c r="D113" s="79" t="s">
        <v>82</v>
      </c>
      <c r="E113" s="79" t="s">
        <v>13</v>
      </c>
      <c r="F113" s="79" t="s">
        <v>412</v>
      </c>
      <c r="G113" s="83"/>
      <c r="H113" s="211">
        <v>10</v>
      </c>
      <c r="I113" s="12">
        <f t="shared" si="2"/>
        <v>20</v>
      </c>
      <c r="J113" s="12"/>
      <c r="K113" s="209">
        <v>1</v>
      </c>
    </row>
    <row r="114" spans="1:11" ht="12.75">
      <c r="A114">
        <f t="shared" si="3"/>
        <v>111</v>
      </c>
      <c r="B114" s="85" t="s">
        <v>694</v>
      </c>
      <c r="C114" s="42" t="s">
        <v>695</v>
      </c>
      <c r="D114" s="79" t="s">
        <v>82</v>
      </c>
      <c r="E114" s="79" t="s">
        <v>1</v>
      </c>
      <c r="F114" s="79" t="s">
        <v>412</v>
      </c>
      <c r="G114" s="83"/>
      <c r="H114" s="211">
        <v>20</v>
      </c>
      <c r="I114" s="12">
        <f t="shared" si="2"/>
        <v>40</v>
      </c>
      <c r="J114" s="12"/>
      <c r="K114" s="209">
        <v>11</v>
      </c>
    </row>
    <row r="115" spans="1:11" ht="12.75">
      <c r="A115">
        <f t="shared" si="3"/>
        <v>112</v>
      </c>
      <c r="B115" s="85" t="s">
        <v>780</v>
      </c>
      <c r="C115" s="42" t="s">
        <v>23</v>
      </c>
      <c r="D115" s="79" t="s">
        <v>621</v>
      </c>
      <c r="E115" s="79" t="s">
        <v>13</v>
      </c>
      <c r="F115" s="79" t="s">
        <v>412</v>
      </c>
      <c r="G115" s="83"/>
      <c r="H115" s="211">
        <v>17</v>
      </c>
      <c r="I115" s="12">
        <f t="shared" si="2"/>
        <v>34</v>
      </c>
      <c r="J115" s="12"/>
      <c r="K115" s="209">
        <v>4</v>
      </c>
    </row>
    <row r="116" spans="1:11" ht="12.75">
      <c r="A116">
        <f t="shared" si="3"/>
        <v>113</v>
      </c>
      <c r="B116" s="85" t="s">
        <v>696</v>
      </c>
      <c r="C116" s="42" t="s">
        <v>24</v>
      </c>
      <c r="D116" s="79" t="s">
        <v>82</v>
      </c>
      <c r="E116" s="79" t="s">
        <v>1</v>
      </c>
      <c r="F116" s="79" t="s">
        <v>412</v>
      </c>
      <c r="G116" s="83"/>
      <c r="H116" s="211">
        <v>18</v>
      </c>
      <c r="I116" s="12">
        <f t="shared" si="2"/>
        <v>36</v>
      </c>
      <c r="J116" s="12"/>
      <c r="K116" s="209">
        <v>6</v>
      </c>
    </row>
    <row r="117" spans="2:11" ht="12.75">
      <c r="B117" s="1"/>
      <c r="C117" s="1"/>
      <c r="D117" s="52"/>
      <c r="E117" s="52"/>
      <c r="F117" s="52"/>
      <c r="G117" s="1"/>
      <c r="H117" s="11"/>
      <c r="I117" s="11"/>
      <c r="J117" s="11"/>
      <c r="K117" s="209"/>
    </row>
    <row r="118" spans="2:11" ht="12.75">
      <c r="B118" s="1"/>
      <c r="C118" s="1"/>
      <c r="D118" s="52"/>
      <c r="E118" s="52"/>
      <c r="F118" s="52"/>
      <c r="G118" s="1"/>
      <c r="H118" s="127">
        <f>AVERAGE(H4:H116)</f>
        <v>13.50909090909091</v>
      </c>
      <c r="I118" s="127"/>
      <c r="J118" s="127"/>
      <c r="K118" s="209"/>
    </row>
    <row r="119" spans="2:11" ht="12.75">
      <c r="B119" s="1"/>
      <c r="C119" s="1"/>
      <c r="D119" s="52"/>
      <c r="E119" s="52"/>
      <c r="F119" s="52"/>
      <c r="G119" s="1"/>
      <c r="H119" s="11"/>
      <c r="I119" s="11"/>
      <c r="J119" s="11"/>
      <c r="K119" s="209"/>
    </row>
    <row r="120" spans="5:11" ht="12.75">
      <c r="E120" s="16"/>
      <c r="H120" s="11"/>
      <c r="I120" s="11"/>
      <c r="J120" s="11"/>
      <c r="K120" s="209"/>
    </row>
    <row r="121" spans="2:11" ht="12.75">
      <c r="B121" s="68" t="s">
        <v>182</v>
      </c>
      <c r="C121" s="68" t="s">
        <v>6</v>
      </c>
      <c r="D121" s="67" t="s">
        <v>621</v>
      </c>
      <c r="E121" s="86" t="s">
        <v>13</v>
      </c>
      <c r="H121" s="12">
        <v>6</v>
      </c>
      <c r="I121" s="12"/>
      <c r="J121" s="12"/>
      <c r="K121" s="209">
        <v>11</v>
      </c>
    </row>
    <row r="122" spans="5:11" ht="12.75">
      <c r="E122" s="16"/>
      <c r="H122" s="11"/>
      <c r="I122" s="11"/>
      <c r="J122" s="11"/>
      <c r="K122" s="209"/>
    </row>
    <row r="123" spans="2:11" ht="12.75">
      <c r="B123" t="s">
        <v>777</v>
      </c>
      <c r="C123" t="s">
        <v>62</v>
      </c>
      <c r="D123" s="67" t="s">
        <v>621</v>
      </c>
      <c r="E123" s="16" t="s">
        <v>462</v>
      </c>
      <c r="H123" s="12">
        <v>13</v>
      </c>
      <c r="I123" s="12"/>
      <c r="J123" s="12"/>
      <c r="K123" s="209">
        <v>10</v>
      </c>
    </row>
    <row r="124" spans="2:11" ht="12.75">
      <c r="B124" t="s">
        <v>735</v>
      </c>
      <c r="C124" t="s">
        <v>156</v>
      </c>
      <c r="D124" s="67" t="s">
        <v>82</v>
      </c>
      <c r="E124" s="16" t="s">
        <v>462</v>
      </c>
      <c r="H124" s="12">
        <v>13</v>
      </c>
      <c r="I124" s="12"/>
      <c r="J124" s="12"/>
      <c r="K124" s="209">
        <v>10</v>
      </c>
    </row>
    <row r="125" spans="8:11" ht="12.75">
      <c r="H125" s="11"/>
      <c r="I125" s="11"/>
      <c r="J125" s="11"/>
      <c r="K125" s="11"/>
    </row>
    <row r="126" spans="8:11" ht="12.75">
      <c r="H126" s="11"/>
      <c r="I126" s="11"/>
      <c r="J126" s="11"/>
      <c r="K126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28"/>
  <sheetViews>
    <sheetView zoomScalePageLayoutView="0" workbookViewId="0" topLeftCell="A34">
      <selection activeCell="B63" sqref="B63:C63"/>
    </sheetView>
  </sheetViews>
  <sheetFormatPr defaultColWidth="11.421875" defaultRowHeight="12.75"/>
  <cols>
    <col min="2" max="2" width="14.421875" style="0" customWidth="1"/>
    <col min="3" max="3" width="12.421875" style="0" customWidth="1"/>
    <col min="4" max="5" width="4.421875" style="0" customWidth="1"/>
  </cols>
  <sheetData>
    <row r="2" spans="6:9" ht="12.75">
      <c r="F2" t="s">
        <v>473</v>
      </c>
      <c r="G2" t="s">
        <v>474</v>
      </c>
      <c r="H2" t="s">
        <v>475</v>
      </c>
      <c r="I2" t="s">
        <v>476</v>
      </c>
    </row>
    <row r="3" spans="2:4" ht="12.75">
      <c r="B3" s="2" t="s">
        <v>407</v>
      </c>
      <c r="C3" t="s">
        <v>774</v>
      </c>
      <c r="D3" s="2" t="s">
        <v>408</v>
      </c>
    </row>
    <row r="4" spans="2:4" ht="12.75">
      <c r="B4" t="s">
        <v>586</v>
      </c>
      <c r="C4" t="s">
        <v>587</v>
      </c>
      <c r="D4" t="s">
        <v>0</v>
      </c>
    </row>
    <row r="5" spans="2:4" ht="12.75">
      <c r="B5" t="s">
        <v>588</v>
      </c>
      <c r="C5" t="s">
        <v>34</v>
      </c>
      <c r="D5" t="s">
        <v>0</v>
      </c>
    </row>
    <row r="6" spans="2:4" ht="12.75">
      <c r="B6" t="s">
        <v>590</v>
      </c>
      <c r="C6" t="s">
        <v>27</v>
      </c>
      <c r="D6" t="s">
        <v>0</v>
      </c>
    </row>
    <row r="7" spans="2:4" ht="12.75">
      <c r="B7" t="s">
        <v>591</v>
      </c>
      <c r="C7" t="s">
        <v>136</v>
      </c>
      <c r="D7" t="s">
        <v>0</v>
      </c>
    </row>
    <row r="8" spans="2:4" ht="12.75">
      <c r="B8" t="s">
        <v>592</v>
      </c>
      <c r="C8" t="s">
        <v>593</v>
      </c>
      <c r="D8" t="s">
        <v>0</v>
      </c>
    </row>
    <row r="9" spans="2:4" ht="12.75">
      <c r="B9" t="s">
        <v>594</v>
      </c>
      <c r="C9" t="s">
        <v>595</v>
      </c>
      <c r="D9" s="10" t="s">
        <v>0</v>
      </c>
    </row>
    <row r="10" spans="2:4" ht="12.75">
      <c r="B10" t="s">
        <v>596</v>
      </c>
      <c r="C10" t="s">
        <v>597</v>
      </c>
      <c r="D10" s="10" t="s">
        <v>0</v>
      </c>
    </row>
    <row r="11" spans="2:4" ht="12.75">
      <c r="B11" t="s">
        <v>598</v>
      </c>
      <c r="C11" t="s">
        <v>21</v>
      </c>
      <c r="D11" t="s">
        <v>0</v>
      </c>
    </row>
    <row r="12" spans="2:4" ht="12.75">
      <c r="B12" t="s">
        <v>92</v>
      </c>
      <c r="C12" t="s">
        <v>10</v>
      </c>
      <c r="D12" t="s">
        <v>0</v>
      </c>
    </row>
    <row r="13" spans="2:4" ht="12.75">
      <c r="B13" s="28" t="s">
        <v>599</v>
      </c>
      <c r="C13" s="28" t="s">
        <v>16</v>
      </c>
      <c r="D13" s="28" t="s">
        <v>0</v>
      </c>
    </row>
    <row r="14" spans="2:4" ht="12.75">
      <c r="B14" t="s">
        <v>600</v>
      </c>
      <c r="C14" t="s">
        <v>601</v>
      </c>
      <c r="D14" t="s">
        <v>0</v>
      </c>
    </row>
    <row r="15" spans="2:4" ht="12.75">
      <c r="B15" t="s">
        <v>602</v>
      </c>
      <c r="C15" t="s">
        <v>603</v>
      </c>
      <c r="D15" t="s">
        <v>0</v>
      </c>
    </row>
    <row r="16" spans="2:4" ht="12.75">
      <c r="B16" t="s">
        <v>604</v>
      </c>
      <c r="C16" t="s">
        <v>605</v>
      </c>
      <c r="D16" t="s">
        <v>0</v>
      </c>
    </row>
    <row r="17" spans="2:4" ht="12.75">
      <c r="B17" t="s">
        <v>606</v>
      </c>
      <c r="C17" t="s">
        <v>215</v>
      </c>
      <c r="D17" t="s">
        <v>0</v>
      </c>
    </row>
    <row r="18" spans="2:4" ht="12.75">
      <c r="B18" t="s">
        <v>142</v>
      </c>
      <c r="C18" t="s">
        <v>26</v>
      </c>
      <c r="D18" t="s">
        <v>0</v>
      </c>
    </row>
    <row r="19" spans="2:4" ht="12.75">
      <c r="B19" t="s">
        <v>607</v>
      </c>
      <c r="C19" t="s">
        <v>112</v>
      </c>
      <c r="D19" t="s">
        <v>0</v>
      </c>
    </row>
    <row r="20" spans="2:4" ht="12.75">
      <c r="B20" t="s">
        <v>608</v>
      </c>
      <c r="C20" t="s">
        <v>4</v>
      </c>
      <c r="D20" t="s">
        <v>0</v>
      </c>
    </row>
    <row r="21" spans="2:4" ht="12.75">
      <c r="B21" t="s">
        <v>609</v>
      </c>
      <c r="C21" t="s">
        <v>610</v>
      </c>
      <c r="D21" t="s">
        <v>0</v>
      </c>
    </row>
    <row r="22" spans="2:4" ht="12.75">
      <c r="B22" t="s">
        <v>186</v>
      </c>
      <c r="C22" t="s">
        <v>611</v>
      </c>
      <c r="D22" t="s">
        <v>0</v>
      </c>
    </row>
    <row r="23" spans="2:4" ht="12.75">
      <c r="B23" t="s">
        <v>435</v>
      </c>
      <c r="C23" t="s">
        <v>612</v>
      </c>
      <c r="D23" t="s">
        <v>0</v>
      </c>
    </row>
    <row r="24" spans="2:4" ht="12.75">
      <c r="B24" t="s">
        <v>234</v>
      </c>
      <c r="C24" t="s">
        <v>613</v>
      </c>
      <c r="D24" t="s">
        <v>0</v>
      </c>
    </row>
    <row r="25" spans="2:4" ht="12.75">
      <c r="B25" t="s">
        <v>614</v>
      </c>
      <c r="C25" t="s">
        <v>615</v>
      </c>
      <c r="D25" t="s">
        <v>0</v>
      </c>
    </row>
    <row r="26" spans="2:4" ht="12.75">
      <c r="B26" t="s">
        <v>616</v>
      </c>
      <c r="C26" t="s">
        <v>36</v>
      </c>
      <c r="D26" t="s">
        <v>0</v>
      </c>
    </row>
    <row r="27" spans="2:4" ht="12.75">
      <c r="B27" t="s">
        <v>690</v>
      </c>
      <c r="C27" t="s">
        <v>691</v>
      </c>
      <c r="D27" t="s">
        <v>0</v>
      </c>
    </row>
    <row r="28" spans="2:4" ht="12.75">
      <c r="B28" t="s">
        <v>617</v>
      </c>
      <c r="C28" t="s">
        <v>146</v>
      </c>
      <c r="D28" t="s">
        <v>0</v>
      </c>
    </row>
    <row r="29" spans="2:4" ht="12.75">
      <c r="B29" t="s">
        <v>618</v>
      </c>
      <c r="C29" t="s">
        <v>605</v>
      </c>
      <c r="D29" t="s">
        <v>0</v>
      </c>
    </row>
    <row r="30" spans="2:4" ht="12.75">
      <c r="B30" t="s">
        <v>619</v>
      </c>
      <c r="C30" t="s">
        <v>169</v>
      </c>
      <c r="D30" t="s">
        <v>0</v>
      </c>
    </row>
    <row r="31" spans="2:4" ht="12.75">
      <c r="B31" t="s">
        <v>619</v>
      </c>
      <c r="C31" t="s">
        <v>620</v>
      </c>
      <c r="D31" t="s">
        <v>0</v>
      </c>
    </row>
    <row r="35" spans="2:4" ht="12.75">
      <c r="B35" t="s">
        <v>624</v>
      </c>
      <c r="C35" t="s">
        <v>18</v>
      </c>
      <c r="D35" t="s">
        <v>13</v>
      </c>
    </row>
    <row r="36" spans="2:4" ht="12.75">
      <c r="B36" t="s">
        <v>625</v>
      </c>
      <c r="C36" t="s">
        <v>626</v>
      </c>
      <c r="D36" t="s">
        <v>13</v>
      </c>
    </row>
    <row r="37" spans="2:4" ht="12.75">
      <c r="B37" t="s">
        <v>627</v>
      </c>
      <c r="C37" t="s">
        <v>628</v>
      </c>
      <c r="D37" t="s">
        <v>13</v>
      </c>
    </row>
    <row r="38" spans="2:4" ht="12.75">
      <c r="B38" t="s">
        <v>629</v>
      </c>
      <c r="C38" t="s">
        <v>143</v>
      </c>
      <c r="D38" t="s">
        <v>13</v>
      </c>
    </row>
    <row r="39" spans="2:4" ht="12.75">
      <c r="B39" t="s">
        <v>630</v>
      </c>
      <c r="C39" t="s">
        <v>631</v>
      </c>
      <c r="D39" t="s">
        <v>13</v>
      </c>
    </row>
    <row r="40" spans="2:4" ht="12.75">
      <c r="B40" t="s">
        <v>632</v>
      </c>
      <c r="C40" t="s">
        <v>146</v>
      </c>
      <c r="D40" t="s">
        <v>13</v>
      </c>
    </row>
    <row r="41" spans="2:4" ht="12.75">
      <c r="B41" t="s">
        <v>226</v>
      </c>
      <c r="C41" t="s">
        <v>227</v>
      </c>
      <c r="D41" t="s">
        <v>13</v>
      </c>
    </row>
    <row r="42" spans="2:4" ht="12.75">
      <c r="B42" t="s">
        <v>256</v>
      </c>
      <c r="C42" t="s">
        <v>633</v>
      </c>
      <c r="D42" t="s">
        <v>13</v>
      </c>
    </row>
    <row r="43" spans="2:4" ht="12.75">
      <c r="B43" s="28" t="s">
        <v>182</v>
      </c>
      <c r="C43" s="28" t="s">
        <v>6</v>
      </c>
      <c r="D43" s="87" t="s">
        <v>13</v>
      </c>
    </row>
    <row r="44" spans="2:4" ht="12.75">
      <c r="B44" t="s">
        <v>634</v>
      </c>
      <c r="C44" t="s">
        <v>176</v>
      </c>
      <c r="D44" t="s">
        <v>13</v>
      </c>
    </row>
    <row r="45" spans="2:4" ht="12.75">
      <c r="B45" t="s">
        <v>635</v>
      </c>
      <c r="C45" t="s">
        <v>122</v>
      </c>
      <c r="D45" t="s">
        <v>13</v>
      </c>
    </row>
    <row r="46" spans="2:4" ht="12.75">
      <c r="B46" t="s">
        <v>636</v>
      </c>
      <c r="C46" t="s">
        <v>637</v>
      </c>
      <c r="D46" t="s">
        <v>13</v>
      </c>
    </row>
    <row r="47" spans="2:4" ht="12.75">
      <c r="B47" t="s">
        <v>638</v>
      </c>
      <c r="C47" t="s">
        <v>639</v>
      </c>
      <c r="D47" t="s">
        <v>13</v>
      </c>
    </row>
    <row r="48" spans="2:4" ht="12.75">
      <c r="B48" t="s">
        <v>640</v>
      </c>
      <c r="C48" t="s">
        <v>641</v>
      </c>
      <c r="D48" t="s">
        <v>13</v>
      </c>
    </row>
    <row r="49" spans="2:4" ht="12.75">
      <c r="B49" t="s">
        <v>642</v>
      </c>
      <c r="C49" t="s">
        <v>643</v>
      </c>
      <c r="D49" t="s">
        <v>13</v>
      </c>
    </row>
    <row r="50" spans="2:4" ht="12.75">
      <c r="B50" t="s">
        <v>644</v>
      </c>
      <c r="C50" t="s">
        <v>227</v>
      </c>
      <c r="D50" s="10" t="s">
        <v>13</v>
      </c>
    </row>
    <row r="51" spans="2:4" ht="12.75">
      <c r="B51" t="s">
        <v>609</v>
      </c>
      <c r="C51" t="s">
        <v>222</v>
      </c>
      <c r="D51" t="s">
        <v>13</v>
      </c>
    </row>
    <row r="52" spans="2:4" ht="12.75">
      <c r="B52" t="s">
        <v>187</v>
      </c>
      <c r="C52" t="s">
        <v>176</v>
      </c>
      <c r="D52" t="s">
        <v>13</v>
      </c>
    </row>
    <row r="53" spans="2:4" ht="12.75">
      <c r="B53" t="s">
        <v>645</v>
      </c>
      <c r="C53" t="s">
        <v>646</v>
      </c>
      <c r="D53" t="s">
        <v>13</v>
      </c>
    </row>
    <row r="54" spans="2:4" ht="12.75">
      <c r="B54" t="s">
        <v>647</v>
      </c>
      <c r="C54" t="s">
        <v>648</v>
      </c>
      <c r="D54" t="s">
        <v>13</v>
      </c>
    </row>
    <row r="55" spans="2:4" ht="12.75">
      <c r="B55" t="s">
        <v>649</v>
      </c>
      <c r="C55" t="s">
        <v>146</v>
      </c>
      <c r="D55" t="s">
        <v>13</v>
      </c>
    </row>
    <row r="56" spans="2:4" ht="12.75">
      <c r="B56" t="s">
        <v>650</v>
      </c>
      <c r="C56" t="s">
        <v>651</v>
      </c>
      <c r="D56" t="s">
        <v>13</v>
      </c>
    </row>
    <row r="57" spans="2:4" ht="12.75">
      <c r="B57" t="s">
        <v>652</v>
      </c>
      <c r="C57" t="s">
        <v>653</v>
      </c>
      <c r="D57" t="s">
        <v>13</v>
      </c>
    </row>
    <row r="58" spans="2:4" ht="12.75">
      <c r="B58" t="s">
        <v>654</v>
      </c>
      <c r="C58" t="s">
        <v>31</v>
      </c>
      <c r="D58" t="s">
        <v>13</v>
      </c>
    </row>
    <row r="59" spans="2:4" ht="12.75">
      <c r="B59" t="s">
        <v>274</v>
      </c>
      <c r="C59" t="s">
        <v>655</v>
      </c>
      <c r="D59" t="s">
        <v>13</v>
      </c>
    </row>
    <row r="60" spans="2:4" ht="12.75">
      <c r="B60" t="s">
        <v>656</v>
      </c>
      <c r="C60" t="s">
        <v>657</v>
      </c>
      <c r="D60" t="s">
        <v>13</v>
      </c>
    </row>
    <row r="61" spans="2:4" ht="12.75">
      <c r="B61" t="s">
        <v>658</v>
      </c>
      <c r="C61" t="s">
        <v>10</v>
      </c>
      <c r="D61" t="s">
        <v>13</v>
      </c>
    </row>
    <row r="62" spans="2:4" ht="12.75">
      <c r="B62" t="s">
        <v>659</v>
      </c>
      <c r="C62" t="s">
        <v>660</v>
      </c>
      <c r="D62" t="s">
        <v>13</v>
      </c>
    </row>
    <row r="63" spans="2:4" ht="12.75">
      <c r="B63" t="s">
        <v>780</v>
      </c>
      <c r="C63" t="s">
        <v>23</v>
      </c>
      <c r="D63" t="s">
        <v>13</v>
      </c>
    </row>
    <row r="67" spans="2:4" ht="12.75">
      <c r="B67" t="s">
        <v>661</v>
      </c>
      <c r="C67" t="s">
        <v>17</v>
      </c>
      <c r="D67" t="s">
        <v>1</v>
      </c>
    </row>
    <row r="68" spans="2:4" ht="12.75">
      <c r="B68" t="s">
        <v>662</v>
      </c>
      <c r="C68" t="s">
        <v>90</v>
      </c>
      <c r="D68" t="s">
        <v>1</v>
      </c>
    </row>
    <row r="69" spans="2:4" ht="12.75">
      <c r="B69" t="s">
        <v>663</v>
      </c>
      <c r="C69" t="s">
        <v>664</v>
      </c>
      <c r="D69" t="s">
        <v>1</v>
      </c>
    </row>
    <row r="70" spans="2:4" ht="12.75">
      <c r="B70" t="s">
        <v>665</v>
      </c>
      <c r="C70" t="s">
        <v>666</v>
      </c>
      <c r="D70" t="s">
        <v>1</v>
      </c>
    </row>
    <row r="71" spans="2:4" ht="12.75">
      <c r="B71" t="s">
        <v>667</v>
      </c>
      <c r="C71" t="s">
        <v>668</v>
      </c>
      <c r="D71" t="s">
        <v>1</v>
      </c>
    </row>
    <row r="72" spans="2:4" ht="12.75">
      <c r="B72" t="s">
        <v>91</v>
      </c>
      <c r="C72" t="s">
        <v>37</v>
      </c>
      <c r="D72" t="s">
        <v>1</v>
      </c>
    </row>
    <row r="73" spans="2:4" ht="12.75">
      <c r="B73" t="s">
        <v>669</v>
      </c>
      <c r="C73" t="s">
        <v>17</v>
      </c>
      <c r="D73" t="s">
        <v>1</v>
      </c>
    </row>
    <row r="74" spans="2:4" ht="12.75">
      <c r="B74" t="s">
        <v>670</v>
      </c>
      <c r="C74" t="s">
        <v>36</v>
      </c>
      <c r="D74" t="s">
        <v>1</v>
      </c>
    </row>
    <row r="75" spans="2:4" ht="12.75">
      <c r="B75" t="s">
        <v>671</v>
      </c>
      <c r="C75" t="s">
        <v>22</v>
      </c>
      <c r="D75" t="s">
        <v>1</v>
      </c>
    </row>
    <row r="76" spans="2:4" ht="12.75">
      <c r="B76" t="s">
        <v>672</v>
      </c>
      <c r="C76" t="s">
        <v>673</v>
      </c>
      <c r="D76" t="s">
        <v>1</v>
      </c>
    </row>
    <row r="77" spans="2:4" ht="12.75">
      <c r="B77" t="s">
        <v>140</v>
      </c>
      <c r="C77" t="s">
        <v>141</v>
      </c>
      <c r="D77" t="s">
        <v>1</v>
      </c>
    </row>
    <row r="78" spans="2:4" ht="12.75">
      <c r="B78" t="s">
        <v>674</v>
      </c>
      <c r="C78" t="s">
        <v>15</v>
      </c>
      <c r="D78" t="s">
        <v>1</v>
      </c>
    </row>
    <row r="79" spans="2:4" ht="12.75">
      <c r="B79" t="s">
        <v>675</v>
      </c>
      <c r="C79" t="s">
        <v>116</v>
      </c>
      <c r="D79" t="s">
        <v>1</v>
      </c>
    </row>
    <row r="80" spans="2:4" ht="12.75">
      <c r="B80" t="s">
        <v>676</v>
      </c>
      <c r="C80" t="s">
        <v>6</v>
      </c>
      <c r="D80" s="10" t="s">
        <v>1</v>
      </c>
    </row>
    <row r="81" spans="2:4" ht="12.75">
      <c r="B81" t="s">
        <v>677</v>
      </c>
      <c r="C81" t="s">
        <v>60</v>
      </c>
      <c r="D81" t="s">
        <v>1</v>
      </c>
    </row>
    <row r="82" spans="2:4" ht="12.75">
      <c r="B82" t="s">
        <v>678</v>
      </c>
      <c r="C82" t="s">
        <v>112</v>
      </c>
      <c r="D82" t="s">
        <v>1</v>
      </c>
    </row>
    <row r="83" spans="2:4" ht="12.75">
      <c r="B83" t="s">
        <v>679</v>
      </c>
      <c r="C83" t="s">
        <v>680</v>
      </c>
      <c r="D83" t="s">
        <v>1</v>
      </c>
    </row>
    <row r="84" spans="2:4" ht="12.75">
      <c r="B84" t="s">
        <v>681</v>
      </c>
      <c r="C84" t="s">
        <v>682</v>
      </c>
      <c r="D84" t="s">
        <v>1</v>
      </c>
    </row>
    <row r="85" spans="2:4" ht="12.75">
      <c r="B85" t="s">
        <v>683</v>
      </c>
      <c r="C85" t="s">
        <v>684</v>
      </c>
      <c r="D85" t="s">
        <v>1</v>
      </c>
    </row>
    <row r="86" spans="2:4" ht="12.75">
      <c r="B86" t="s">
        <v>233</v>
      </c>
      <c r="C86" t="s">
        <v>60</v>
      </c>
      <c r="D86" t="s">
        <v>1</v>
      </c>
    </row>
    <row r="87" spans="2:4" ht="12.75">
      <c r="B87" t="s">
        <v>471</v>
      </c>
      <c r="C87" t="s">
        <v>10</v>
      </c>
      <c r="D87" t="s">
        <v>1</v>
      </c>
    </row>
    <row r="88" spans="2:4" ht="12.75">
      <c r="B88" t="s">
        <v>685</v>
      </c>
      <c r="C88" t="s">
        <v>686</v>
      </c>
      <c r="D88" t="s">
        <v>1</v>
      </c>
    </row>
    <row r="89" spans="2:4" ht="12.75">
      <c r="B89" t="s">
        <v>740</v>
      </c>
      <c r="C89" t="s">
        <v>741</v>
      </c>
      <c r="D89" t="s">
        <v>1</v>
      </c>
    </row>
    <row r="90" spans="2:4" ht="12.75">
      <c r="B90" t="s">
        <v>687</v>
      </c>
      <c r="C90" t="s">
        <v>4</v>
      </c>
      <c r="D90" t="s">
        <v>1</v>
      </c>
    </row>
    <row r="91" spans="2:4" ht="12.75">
      <c r="B91" t="s">
        <v>688</v>
      </c>
      <c r="C91" t="s">
        <v>689</v>
      </c>
      <c r="D91" t="s">
        <v>1</v>
      </c>
    </row>
    <row r="92" spans="2:4" ht="12.75">
      <c r="B92" t="s">
        <v>692</v>
      </c>
      <c r="C92" t="s">
        <v>693</v>
      </c>
      <c r="D92" t="s">
        <v>1</v>
      </c>
    </row>
    <row r="93" spans="2:4" ht="12.75">
      <c r="B93" t="s">
        <v>656</v>
      </c>
      <c r="C93" t="s">
        <v>12</v>
      </c>
      <c r="D93" t="s">
        <v>1</v>
      </c>
    </row>
    <row r="94" spans="2:4" ht="12.75">
      <c r="B94" t="s">
        <v>694</v>
      </c>
      <c r="C94" t="s">
        <v>695</v>
      </c>
      <c r="D94" t="s">
        <v>1</v>
      </c>
    </row>
    <row r="95" spans="2:4" ht="12.75">
      <c r="B95" t="s">
        <v>696</v>
      </c>
      <c r="C95" t="s">
        <v>24</v>
      </c>
      <c r="D95" t="s">
        <v>1</v>
      </c>
    </row>
    <row r="99" spans="2:4" ht="12.75">
      <c r="B99" t="s">
        <v>697</v>
      </c>
      <c r="C99" t="s">
        <v>698</v>
      </c>
      <c r="D99" t="s">
        <v>2</v>
      </c>
    </row>
    <row r="100" spans="2:4" ht="12.75">
      <c r="B100" t="s">
        <v>699</v>
      </c>
      <c r="C100" t="s">
        <v>62</v>
      </c>
      <c r="D100" t="s">
        <v>2</v>
      </c>
    </row>
    <row r="101" spans="2:4" ht="12.75">
      <c r="B101" t="s">
        <v>700</v>
      </c>
      <c r="C101" t="s">
        <v>24</v>
      </c>
      <c r="D101" t="s">
        <v>2</v>
      </c>
    </row>
    <row r="102" spans="2:4" ht="12.75">
      <c r="B102" t="s">
        <v>701</v>
      </c>
      <c r="C102" t="s">
        <v>702</v>
      </c>
      <c r="D102" t="s">
        <v>2</v>
      </c>
    </row>
    <row r="103" spans="2:4" ht="12.75">
      <c r="B103" t="s">
        <v>703</v>
      </c>
      <c r="C103" t="s">
        <v>141</v>
      </c>
      <c r="D103" t="s">
        <v>2</v>
      </c>
    </row>
    <row r="104" spans="2:4" ht="12.75">
      <c r="B104" t="s">
        <v>704</v>
      </c>
      <c r="C104" t="s">
        <v>705</v>
      </c>
      <c r="D104" t="s">
        <v>2</v>
      </c>
    </row>
    <row r="105" spans="2:4" ht="12.75">
      <c r="B105" t="s">
        <v>706</v>
      </c>
      <c r="C105" t="s">
        <v>10</v>
      </c>
      <c r="D105" t="s">
        <v>2</v>
      </c>
    </row>
    <row r="106" spans="2:4" ht="12.75">
      <c r="B106" t="s">
        <v>707</v>
      </c>
      <c r="C106" t="s">
        <v>264</v>
      </c>
      <c r="D106" t="s">
        <v>2</v>
      </c>
    </row>
    <row r="107" spans="2:4" ht="12.75">
      <c r="B107" t="s">
        <v>708</v>
      </c>
      <c r="C107" t="s">
        <v>12</v>
      </c>
      <c r="D107" t="s">
        <v>2</v>
      </c>
    </row>
    <row r="108" spans="2:4" ht="12.75">
      <c r="B108" t="s">
        <v>709</v>
      </c>
      <c r="C108" t="s">
        <v>710</v>
      </c>
      <c r="D108" t="s">
        <v>2</v>
      </c>
    </row>
    <row r="109" spans="2:4" ht="12.75">
      <c r="B109" t="s">
        <v>711</v>
      </c>
      <c r="C109" t="s">
        <v>712</v>
      </c>
      <c r="D109" t="s">
        <v>2</v>
      </c>
    </row>
    <row r="110" spans="2:4" ht="12.75">
      <c r="B110" t="s">
        <v>713</v>
      </c>
      <c r="C110" t="s">
        <v>589</v>
      </c>
      <c r="D110" t="s">
        <v>2</v>
      </c>
    </row>
    <row r="111" spans="2:4" ht="12.75">
      <c r="B111" t="s">
        <v>714</v>
      </c>
      <c r="C111" t="s">
        <v>715</v>
      </c>
      <c r="D111" t="s">
        <v>2</v>
      </c>
    </row>
    <row r="112" spans="2:4" ht="12.75">
      <c r="B112" t="s">
        <v>716</v>
      </c>
      <c r="C112" t="s">
        <v>225</v>
      </c>
      <c r="D112" t="s">
        <v>2</v>
      </c>
    </row>
    <row r="113" spans="2:4" ht="12.75">
      <c r="B113" t="s">
        <v>717</v>
      </c>
      <c r="C113" t="s">
        <v>718</v>
      </c>
      <c r="D113" t="s">
        <v>2</v>
      </c>
    </row>
    <row r="114" spans="2:4" ht="12.75">
      <c r="B114" t="s">
        <v>719</v>
      </c>
      <c r="C114" t="s">
        <v>589</v>
      </c>
      <c r="D114" t="s">
        <v>2</v>
      </c>
    </row>
    <row r="115" spans="2:4" ht="12.75">
      <c r="B115" t="s">
        <v>720</v>
      </c>
      <c r="C115" t="s">
        <v>721</v>
      </c>
      <c r="D115" t="s">
        <v>2</v>
      </c>
    </row>
    <row r="116" spans="2:4" ht="12.75">
      <c r="B116" t="s">
        <v>722</v>
      </c>
      <c r="C116" t="s">
        <v>723</v>
      </c>
      <c r="D116" t="s">
        <v>2</v>
      </c>
    </row>
    <row r="117" spans="2:4" ht="12.75">
      <c r="B117" t="s">
        <v>724</v>
      </c>
      <c r="C117" t="s">
        <v>17</v>
      </c>
      <c r="D117" t="s">
        <v>2</v>
      </c>
    </row>
    <row r="118" spans="2:4" ht="12.75">
      <c r="B118" t="s">
        <v>725</v>
      </c>
      <c r="C118" t="s">
        <v>726</v>
      </c>
      <c r="D118" t="s">
        <v>2</v>
      </c>
    </row>
    <row r="119" spans="2:4" ht="12.75">
      <c r="B119" t="s">
        <v>727</v>
      </c>
      <c r="C119" t="s">
        <v>90</v>
      </c>
      <c r="D119" t="s">
        <v>2</v>
      </c>
    </row>
    <row r="120" spans="2:4" ht="12.75">
      <c r="B120" t="s">
        <v>728</v>
      </c>
      <c r="C120" t="s">
        <v>605</v>
      </c>
      <c r="D120" t="s">
        <v>2</v>
      </c>
    </row>
    <row r="121" spans="2:4" ht="12.75">
      <c r="B121" t="s">
        <v>729</v>
      </c>
      <c r="C121" t="s">
        <v>730</v>
      </c>
      <c r="D121" t="s">
        <v>2</v>
      </c>
    </row>
    <row r="122" spans="2:4" ht="12.75">
      <c r="B122" t="s">
        <v>731</v>
      </c>
      <c r="C122" t="s">
        <v>17</v>
      </c>
      <c r="D122" t="s">
        <v>2</v>
      </c>
    </row>
    <row r="123" spans="2:4" ht="12.75">
      <c r="B123" t="s">
        <v>189</v>
      </c>
      <c r="C123" t="s">
        <v>732</v>
      </c>
      <c r="D123" t="s">
        <v>2</v>
      </c>
    </row>
    <row r="124" spans="2:4" ht="12.75">
      <c r="B124" t="s">
        <v>733</v>
      </c>
      <c r="C124" t="s">
        <v>34</v>
      </c>
      <c r="D124" t="s">
        <v>2</v>
      </c>
    </row>
    <row r="125" spans="2:4" ht="12.75">
      <c r="B125" t="s">
        <v>734</v>
      </c>
      <c r="C125" t="s">
        <v>723</v>
      </c>
      <c r="D125" t="s">
        <v>2</v>
      </c>
    </row>
    <row r="126" spans="2:4" ht="12.75">
      <c r="B126" t="s">
        <v>735</v>
      </c>
      <c r="C126" t="s">
        <v>7</v>
      </c>
      <c r="D126" t="s">
        <v>2</v>
      </c>
    </row>
    <row r="127" spans="2:4" ht="12.75">
      <c r="B127" t="s">
        <v>736</v>
      </c>
      <c r="C127" t="s">
        <v>11</v>
      </c>
      <c r="D127" t="s">
        <v>2</v>
      </c>
    </row>
    <row r="128" spans="2:4" ht="12.75">
      <c r="B128" t="s">
        <v>737</v>
      </c>
      <c r="C128" t="s">
        <v>156</v>
      </c>
      <c r="D128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41"/>
  <sheetViews>
    <sheetView zoomScalePageLayoutView="0" workbookViewId="0" topLeftCell="A34">
      <selection activeCell="B68" sqref="B68:C68"/>
    </sheetView>
  </sheetViews>
  <sheetFormatPr defaultColWidth="11.421875" defaultRowHeight="12.75"/>
  <cols>
    <col min="2" max="3" width="13.421875" style="0" customWidth="1"/>
    <col min="4" max="4" width="3.7109375" style="0" customWidth="1"/>
    <col min="5" max="18" width="5.7109375" style="0" customWidth="1"/>
  </cols>
  <sheetData>
    <row r="1" ht="12.75">
      <c r="C1" s="2" t="s">
        <v>45</v>
      </c>
    </row>
    <row r="2" ht="13.5" thickBot="1"/>
    <row r="3" spans="5:18" ht="13.5" thickBot="1">
      <c r="E3" s="18"/>
      <c r="F3" s="19" t="s">
        <v>46</v>
      </c>
      <c r="G3" s="19"/>
      <c r="H3" s="21" t="s">
        <v>47</v>
      </c>
      <c r="I3" s="18"/>
      <c r="J3" s="19" t="s">
        <v>48</v>
      </c>
      <c r="K3" s="19"/>
      <c r="L3" s="21" t="s">
        <v>49</v>
      </c>
      <c r="M3" s="18"/>
      <c r="N3" s="19" t="s">
        <v>65</v>
      </c>
      <c r="O3" s="19"/>
      <c r="P3" s="19"/>
      <c r="Q3" s="21" t="s">
        <v>50</v>
      </c>
      <c r="R3" s="17" t="s">
        <v>51</v>
      </c>
    </row>
    <row r="4" spans="5:18" ht="13.5" thickBot="1">
      <c r="E4" s="23" t="s">
        <v>68</v>
      </c>
      <c r="F4" s="24" t="s">
        <v>67</v>
      </c>
      <c r="G4" s="24" t="s">
        <v>66</v>
      </c>
      <c r="H4" s="23" t="s">
        <v>69</v>
      </c>
      <c r="I4" s="23" t="s">
        <v>70</v>
      </c>
      <c r="J4" s="24" t="s">
        <v>71</v>
      </c>
      <c r="K4" s="24" t="s">
        <v>72</v>
      </c>
      <c r="L4" s="23" t="s">
        <v>73</v>
      </c>
      <c r="M4" s="23" t="s">
        <v>72</v>
      </c>
      <c r="N4" s="24" t="s">
        <v>74</v>
      </c>
      <c r="O4" s="24" t="s">
        <v>76</v>
      </c>
      <c r="P4" s="24" t="s">
        <v>75</v>
      </c>
      <c r="Q4" s="23"/>
      <c r="R4" s="25"/>
    </row>
    <row r="5" spans="2:18" ht="12.75">
      <c r="B5" t="s">
        <v>586</v>
      </c>
      <c r="C5" t="s">
        <v>587</v>
      </c>
      <c r="D5" t="s">
        <v>0</v>
      </c>
      <c r="E5" s="20"/>
      <c r="H5" s="20"/>
      <c r="I5" s="20"/>
      <c r="L5" s="20"/>
      <c r="M5" s="20"/>
      <c r="Q5" s="20"/>
      <c r="R5" s="22"/>
    </row>
    <row r="6" spans="2:18" ht="12.75">
      <c r="B6" t="s">
        <v>588</v>
      </c>
      <c r="C6" t="s">
        <v>34</v>
      </c>
      <c r="D6" s="42" t="s">
        <v>0</v>
      </c>
      <c r="E6" s="43"/>
      <c r="F6" s="42"/>
      <c r="G6" s="42"/>
      <c r="H6" s="43"/>
      <c r="I6" s="43"/>
      <c r="J6" s="42"/>
      <c r="K6" s="42"/>
      <c r="L6" s="43"/>
      <c r="M6" s="43"/>
      <c r="N6" s="42"/>
      <c r="O6" s="42"/>
      <c r="P6" s="42"/>
      <c r="Q6" s="43"/>
      <c r="R6" s="44"/>
    </row>
    <row r="7" spans="2:18" ht="12.75">
      <c r="B7" t="s">
        <v>590</v>
      </c>
      <c r="C7" t="s">
        <v>27</v>
      </c>
      <c r="D7" s="42" t="s">
        <v>0</v>
      </c>
      <c r="E7" s="43"/>
      <c r="F7" s="42"/>
      <c r="G7" s="42"/>
      <c r="H7" s="43"/>
      <c r="I7" s="43"/>
      <c r="J7" s="42"/>
      <c r="K7" s="42"/>
      <c r="L7" s="43"/>
      <c r="M7" s="43"/>
      <c r="N7" s="42"/>
      <c r="O7" s="42"/>
      <c r="P7" s="42"/>
      <c r="Q7" s="43"/>
      <c r="R7" s="44"/>
    </row>
    <row r="8" spans="2:18" ht="12.75">
      <c r="B8" t="s">
        <v>591</v>
      </c>
      <c r="C8" t="s">
        <v>136</v>
      </c>
      <c r="D8" s="42" t="s">
        <v>0</v>
      </c>
      <c r="E8" s="43"/>
      <c r="F8" s="42"/>
      <c r="G8" s="42"/>
      <c r="H8" s="43"/>
      <c r="I8" s="43"/>
      <c r="J8" s="42"/>
      <c r="K8" s="42"/>
      <c r="L8" s="43"/>
      <c r="M8" s="43"/>
      <c r="N8" s="42"/>
      <c r="O8" s="42"/>
      <c r="P8" s="42"/>
      <c r="Q8" s="43"/>
      <c r="R8" s="44"/>
    </row>
    <row r="9" spans="2:18" ht="12.75">
      <c r="B9" t="s">
        <v>592</v>
      </c>
      <c r="C9" t="s">
        <v>593</v>
      </c>
      <c r="D9" s="42" t="s">
        <v>0</v>
      </c>
      <c r="E9" s="43"/>
      <c r="F9" s="42"/>
      <c r="G9" s="42"/>
      <c r="H9" s="43"/>
      <c r="I9" s="43"/>
      <c r="J9" s="42"/>
      <c r="K9" s="42"/>
      <c r="L9" s="43"/>
      <c r="M9" s="43"/>
      <c r="N9" s="42"/>
      <c r="O9" s="42"/>
      <c r="P9" s="42"/>
      <c r="Q9" s="43"/>
      <c r="R9" s="44"/>
    </row>
    <row r="10" spans="2:18" ht="12.75">
      <c r="B10" t="s">
        <v>594</v>
      </c>
      <c r="C10" t="s">
        <v>595</v>
      </c>
      <c r="D10" s="42" t="s">
        <v>0</v>
      </c>
      <c r="E10" s="43"/>
      <c r="F10" s="42"/>
      <c r="G10" s="42"/>
      <c r="H10" s="43"/>
      <c r="I10" s="43"/>
      <c r="J10" s="42"/>
      <c r="K10" s="42"/>
      <c r="L10" s="43"/>
      <c r="M10" s="43"/>
      <c r="N10" s="42"/>
      <c r="O10" s="42"/>
      <c r="P10" s="42"/>
      <c r="Q10" s="43"/>
      <c r="R10" s="44"/>
    </row>
    <row r="11" spans="2:18" ht="12.75">
      <c r="B11" t="s">
        <v>596</v>
      </c>
      <c r="C11" t="s">
        <v>597</v>
      </c>
      <c r="D11" s="42" t="s">
        <v>0</v>
      </c>
      <c r="E11" s="43"/>
      <c r="F11" s="42"/>
      <c r="G11" s="42"/>
      <c r="H11" s="43"/>
      <c r="I11" s="43"/>
      <c r="J11" s="42"/>
      <c r="K11" s="42"/>
      <c r="L11" s="43"/>
      <c r="M11" s="43"/>
      <c r="N11" s="42"/>
      <c r="O11" s="42"/>
      <c r="P11" s="42"/>
      <c r="Q11" s="43"/>
      <c r="R11" s="44"/>
    </row>
    <row r="12" spans="2:18" ht="12.75">
      <c r="B12" t="s">
        <v>598</v>
      </c>
      <c r="C12" t="s">
        <v>21</v>
      </c>
      <c r="D12" s="42" t="s">
        <v>0</v>
      </c>
      <c r="E12" s="43"/>
      <c r="F12" s="42"/>
      <c r="G12" s="42"/>
      <c r="H12" s="43"/>
      <c r="I12" s="43"/>
      <c r="J12" s="42"/>
      <c r="K12" s="42"/>
      <c r="L12" s="43"/>
      <c r="M12" s="43"/>
      <c r="N12" s="42"/>
      <c r="O12" s="42"/>
      <c r="P12" s="42"/>
      <c r="Q12" s="43"/>
      <c r="R12" s="44"/>
    </row>
    <row r="13" spans="2:18" ht="12.75">
      <c r="B13" t="s">
        <v>92</v>
      </c>
      <c r="C13" t="s">
        <v>10</v>
      </c>
      <c r="D13" s="42" t="s">
        <v>0</v>
      </c>
      <c r="E13" s="43"/>
      <c r="F13" s="42"/>
      <c r="G13" s="42"/>
      <c r="H13" s="43"/>
      <c r="I13" s="43"/>
      <c r="J13" s="42"/>
      <c r="K13" s="42"/>
      <c r="L13" s="43"/>
      <c r="M13" s="43"/>
      <c r="N13" s="42"/>
      <c r="O13" s="42"/>
      <c r="P13" s="42"/>
      <c r="Q13" s="43"/>
      <c r="R13" s="44"/>
    </row>
    <row r="14" spans="2:18" ht="12.75">
      <c r="B14" s="68" t="s">
        <v>599</v>
      </c>
      <c r="C14" s="68" t="s">
        <v>16</v>
      </c>
      <c r="D14" s="42" t="s">
        <v>0</v>
      </c>
      <c r="E14" s="43"/>
      <c r="F14" s="42"/>
      <c r="G14" s="42"/>
      <c r="H14" s="43"/>
      <c r="I14" s="43"/>
      <c r="J14" s="42"/>
      <c r="K14" s="42"/>
      <c r="L14" s="43"/>
      <c r="M14" s="43"/>
      <c r="N14" s="42"/>
      <c r="O14" s="42"/>
      <c r="P14" s="42"/>
      <c r="Q14" s="43"/>
      <c r="R14" s="44"/>
    </row>
    <row r="15" spans="2:18" ht="12.75">
      <c r="B15" t="s">
        <v>600</v>
      </c>
      <c r="C15" t="s">
        <v>601</v>
      </c>
      <c r="D15" s="42" t="s">
        <v>0</v>
      </c>
      <c r="E15" s="43"/>
      <c r="F15" s="42"/>
      <c r="G15" s="42"/>
      <c r="H15" s="43"/>
      <c r="I15" s="43"/>
      <c r="J15" s="42"/>
      <c r="K15" s="42"/>
      <c r="L15" s="43"/>
      <c r="M15" s="43"/>
      <c r="N15" s="42"/>
      <c r="O15" s="42"/>
      <c r="P15" s="42"/>
      <c r="Q15" s="43"/>
      <c r="R15" s="44"/>
    </row>
    <row r="16" spans="2:18" ht="12.75">
      <c r="B16" t="s">
        <v>602</v>
      </c>
      <c r="C16" t="s">
        <v>603</v>
      </c>
      <c r="D16" s="42" t="s">
        <v>0</v>
      </c>
      <c r="E16" s="43"/>
      <c r="F16" s="42"/>
      <c r="G16" s="42"/>
      <c r="H16" s="43"/>
      <c r="I16" s="43"/>
      <c r="J16" s="42"/>
      <c r="K16" s="42"/>
      <c r="L16" s="43"/>
      <c r="M16" s="43"/>
      <c r="N16" s="42"/>
      <c r="O16" s="42"/>
      <c r="P16" s="42"/>
      <c r="Q16" s="43"/>
      <c r="R16" s="44"/>
    </row>
    <row r="17" spans="2:18" ht="12.75">
      <c r="B17" t="s">
        <v>604</v>
      </c>
      <c r="C17" t="s">
        <v>605</v>
      </c>
      <c r="D17" s="42" t="s">
        <v>0</v>
      </c>
      <c r="E17" s="43"/>
      <c r="F17" s="42"/>
      <c r="G17" s="42"/>
      <c r="H17" s="43"/>
      <c r="I17" s="43"/>
      <c r="J17" s="42"/>
      <c r="K17" s="42"/>
      <c r="L17" s="43"/>
      <c r="M17" s="43"/>
      <c r="N17" s="42"/>
      <c r="O17" s="42"/>
      <c r="P17" s="42"/>
      <c r="Q17" s="43"/>
      <c r="R17" s="44"/>
    </row>
    <row r="18" spans="2:18" ht="12.75">
      <c r="B18" t="s">
        <v>606</v>
      </c>
      <c r="C18" t="s">
        <v>215</v>
      </c>
      <c r="D18" s="42" t="s">
        <v>0</v>
      </c>
      <c r="E18" s="43"/>
      <c r="F18" s="42"/>
      <c r="G18" s="42"/>
      <c r="H18" s="43"/>
      <c r="I18" s="43"/>
      <c r="J18" s="42"/>
      <c r="K18" s="42"/>
      <c r="L18" s="43"/>
      <c r="M18" s="43"/>
      <c r="N18" s="42"/>
      <c r="O18" s="42"/>
      <c r="P18" s="42"/>
      <c r="Q18" s="43"/>
      <c r="R18" s="44"/>
    </row>
    <row r="19" spans="2:18" ht="12.75">
      <c r="B19" t="s">
        <v>142</v>
      </c>
      <c r="C19" t="s">
        <v>26</v>
      </c>
      <c r="D19" s="42" t="s">
        <v>0</v>
      </c>
      <c r="E19" s="43"/>
      <c r="F19" s="42"/>
      <c r="G19" s="42"/>
      <c r="H19" s="43"/>
      <c r="I19" s="43"/>
      <c r="J19" s="42"/>
      <c r="K19" s="42"/>
      <c r="L19" s="43"/>
      <c r="M19" s="43"/>
      <c r="N19" s="42"/>
      <c r="O19" s="42"/>
      <c r="P19" s="42"/>
      <c r="Q19" s="43"/>
      <c r="R19" s="44"/>
    </row>
    <row r="20" spans="2:18" ht="12.75">
      <c r="B20" t="s">
        <v>607</v>
      </c>
      <c r="C20" t="s">
        <v>112</v>
      </c>
      <c r="D20" s="42" t="s">
        <v>0</v>
      </c>
      <c r="E20" s="43"/>
      <c r="F20" s="42"/>
      <c r="G20" s="42"/>
      <c r="H20" s="43"/>
      <c r="I20" s="43"/>
      <c r="J20" s="42"/>
      <c r="K20" s="42"/>
      <c r="L20" s="43"/>
      <c r="M20" s="43"/>
      <c r="N20" s="42"/>
      <c r="O20" s="42"/>
      <c r="P20" s="42"/>
      <c r="Q20" s="43"/>
      <c r="R20" s="44"/>
    </row>
    <row r="21" spans="2:18" ht="12.75">
      <c r="B21" t="s">
        <v>608</v>
      </c>
      <c r="C21" t="s">
        <v>4</v>
      </c>
      <c r="D21" s="42" t="s">
        <v>0</v>
      </c>
      <c r="E21" s="43"/>
      <c r="F21" s="42"/>
      <c r="G21" s="42"/>
      <c r="H21" s="43"/>
      <c r="I21" s="43"/>
      <c r="J21" s="42"/>
      <c r="K21" s="42"/>
      <c r="L21" s="43"/>
      <c r="M21" s="43"/>
      <c r="N21" s="42"/>
      <c r="O21" s="42"/>
      <c r="P21" s="42"/>
      <c r="Q21" s="43"/>
      <c r="R21" s="44"/>
    </row>
    <row r="22" spans="2:18" ht="12.75">
      <c r="B22" t="s">
        <v>609</v>
      </c>
      <c r="C22" t="s">
        <v>610</v>
      </c>
      <c r="D22" s="42" t="s">
        <v>0</v>
      </c>
      <c r="E22" s="43"/>
      <c r="F22" s="42"/>
      <c r="G22" s="42"/>
      <c r="H22" s="43"/>
      <c r="I22" s="43"/>
      <c r="J22" s="42"/>
      <c r="K22" s="42"/>
      <c r="L22" s="43"/>
      <c r="M22" s="43"/>
      <c r="N22" s="42"/>
      <c r="O22" s="42"/>
      <c r="P22" s="42"/>
      <c r="Q22" s="43"/>
      <c r="R22" s="44"/>
    </row>
    <row r="23" spans="2:18" ht="12.75">
      <c r="B23" t="s">
        <v>186</v>
      </c>
      <c r="C23" t="s">
        <v>611</v>
      </c>
      <c r="D23" s="42" t="s">
        <v>0</v>
      </c>
      <c r="E23" s="43"/>
      <c r="F23" s="42"/>
      <c r="G23" s="42"/>
      <c r="H23" s="43"/>
      <c r="I23" s="43"/>
      <c r="J23" s="42"/>
      <c r="K23" s="42"/>
      <c r="L23" s="43"/>
      <c r="M23" s="43"/>
      <c r="N23" s="42"/>
      <c r="O23" s="42"/>
      <c r="P23" s="42"/>
      <c r="Q23" s="43"/>
      <c r="R23" s="44"/>
    </row>
    <row r="24" spans="2:18" ht="12.75">
      <c r="B24" t="s">
        <v>435</v>
      </c>
      <c r="C24" t="s">
        <v>612</v>
      </c>
      <c r="D24" s="42" t="s">
        <v>0</v>
      </c>
      <c r="E24" s="43"/>
      <c r="F24" s="42"/>
      <c r="G24" s="42"/>
      <c r="H24" s="43"/>
      <c r="I24" s="43"/>
      <c r="J24" s="42"/>
      <c r="K24" s="42"/>
      <c r="L24" s="43"/>
      <c r="M24" s="43"/>
      <c r="N24" s="42"/>
      <c r="O24" s="42"/>
      <c r="P24" s="42"/>
      <c r="Q24" s="43"/>
      <c r="R24" s="44"/>
    </row>
    <row r="25" spans="2:18" ht="12.75">
      <c r="B25" t="s">
        <v>234</v>
      </c>
      <c r="C25" t="s">
        <v>613</v>
      </c>
      <c r="D25" s="42" t="s">
        <v>0</v>
      </c>
      <c r="E25" s="43"/>
      <c r="F25" s="42"/>
      <c r="G25" s="42"/>
      <c r="H25" s="43"/>
      <c r="I25" s="43"/>
      <c r="J25" s="42"/>
      <c r="K25" s="42"/>
      <c r="L25" s="43"/>
      <c r="M25" s="43"/>
      <c r="N25" s="42"/>
      <c r="O25" s="42"/>
      <c r="P25" s="42"/>
      <c r="Q25" s="43"/>
      <c r="R25" s="44"/>
    </row>
    <row r="26" spans="2:18" ht="12.75">
      <c r="B26" t="s">
        <v>614</v>
      </c>
      <c r="C26" t="s">
        <v>615</v>
      </c>
      <c r="D26" s="42" t="s">
        <v>0</v>
      </c>
      <c r="E26" s="43"/>
      <c r="F26" s="42"/>
      <c r="G26" s="42"/>
      <c r="H26" s="43"/>
      <c r="I26" s="43"/>
      <c r="J26" s="42"/>
      <c r="K26" s="42"/>
      <c r="L26" s="43"/>
      <c r="M26" s="43"/>
      <c r="N26" s="42"/>
      <c r="O26" s="42"/>
      <c r="P26" s="42"/>
      <c r="Q26" s="43"/>
      <c r="R26" s="44"/>
    </row>
    <row r="27" spans="2:18" ht="12.75">
      <c r="B27" t="s">
        <v>616</v>
      </c>
      <c r="C27" t="s">
        <v>36</v>
      </c>
      <c r="D27" s="42" t="s">
        <v>0</v>
      </c>
      <c r="E27" s="43"/>
      <c r="F27" s="42"/>
      <c r="G27" s="42"/>
      <c r="H27" s="43"/>
      <c r="I27" s="43"/>
      <c r="J27" s="42"/>
      <c r="K27" s="42"/>
      <c r="L27" s="43"/>
      <c r="M27" s="43"/>
      <c r="N27" s="42"/>
      <c r="O27" s="42"/>
      <c r="P27" s="42"/>
      <c r="Q27" s="43"/>
      <c r="R27" s="44"/>
    </row>
    <row r="28" spans="2:18" ht="12.75">
      <c r="B28" t="s">
        <v>690</v>
      </c>
      <c r="C28" t="s">
        <v>691</v>
      </c>
      <c r="D28" s="42" t="s">
        <v>0</v>
      </c>
      <c r="E28" s="43"/>
      <c r="F28" s="42"/>
      <c r="G28" s="42"/>
      <c r="H28" s="43"/>
      <c r="I28" s="43"/>
      <c r="J28" s="42"/>
      <c r="K28" s="42"/>
      <c r="L28" s="43"/>
      <c r="M28" s="43"/>
      <c r="N28" s="42"/>
      <c r="O28" s="42"/>
      <c r="P28" s="42"/>
      <c r="Q28" s="43"/>
      <c r="R28" s="44"/>
    </row>
    <row r="29" spans="2:18" ht="12.75">
      <c r="B29" t="s">
        <v>617</v>
      </c>
      <c r="C29" t="s">
        <v>146</v>
      </c>
      <c r="D29" s="42" t="s">
        <v>0</v>
      </c>
      <c r="E29" s="43"/>
      <c r="F29" s="42"/>
      <c r="G29" s="42"/>
      <c r="H29" s="43"/>
      <c r="I29" s="43"/>
      <c r="J29" s="42"/>
      <c r="K29" s="42"/>
      <c r="L29" s="43"/>
      <c r="M29" s="43"/>
      <c r="N29" s="42"/>
      <c r="O29" s="42"/>
      <c r="P29" s="42"/>
      <c r="Q29" s="43"/>
      <c r="R29" s="44"/>
    </row>
    <row r="30" spans="2:18" ht="12.75">
      <c r="B30" t="s">
        <v>618</v>
      </c>
      <c r="C30" t="s">
        <v>605</v>
      </c>
      <c r="D30" s="42" t="s">
        <v>0</v>
      </c>
      <c r="E30" s="43"/>
      <c r="F30" s="42"/>
      <c r="G30" s="42"/>
      <c r="H30" s="43"/>
      <c r="I30" s="43"/>
      <c r="J30" s="42"/>
      <c r="K30" s="42"/>
      <c r="L30" s="43"/>
      <c r="M30" s="43"/>
      <c r="N30" s="42"/>
      <c r="O30" s="42"/>
      <c r="P30" s="42"/>
      <c r="Q30" s="43"/>
      <c r="R30" s="44"/>
    </row>
    <row r="31" spans="2:18" ht="12.75">
      <c r="B31" t="s">
        <v>619</v>
      </c>
      <c r="C31" t="s">
        <v>169</v>
      </c>
      <c r="D31" s="42" t="s">
        <v>0</v>
      </c>
      <c r="E31" s="43"/>
      <c r="F31" s="42"/>
      <c r="G31" s="42"/>
      <c r="H31" s="43"/>
      <c r="I31" s="43"/>
      <c r="J31" s="42"/>
      <c r="K31" s="42"/>
      <c r="L31" s="43"/>
      <c r="M31" s="43"/>
      <c r="N31" s="42"/>
      <c r="O31" s="42"/>
      <c r="P31" s="42"/>
      <c r="Q31" s="43"/>
      <c r="R31" s="44"/>
    </row>
    <row r="32" spans="2:18" ht="12.75">
      <c r="B32" t="s">
        <v>619</v>
      </c>
      <c r="C32" t="s">
        <v>620</v>
      </c>
      <c r="D32" s="42" t="s">
        <v>0</v>
      </c>
      <c r="E32" s="43"/>
      <c r="F32" s="42"/>
      <c r="G32" s="42"/>
      <c r="H32" s="43"/>
      <c r="I32" s="43"/>
      <c r="J32" s="42"/>
      <c r="K32" s="42"/>
      <c r="L32" s="43"/>
      <c r="M32" s="43"/>
      <c r="N32" s="42"/>
      <c r="O32" s="42"/>
      <c r="P32" s="42"/>
      <c r="Q32" s="43"/>
      <c r="R32" s="44"/>
    </row>
    <row r="33" spans="5:18" ht="12.75">
      <c r="E33" s="1"/>
      <c r="H33" s="1"/>
      <c r="I33" s="1"/>
      <c r="L33" s="1"/>
      <c r="M33" s="1"/>
      <c r="Q33" s="1"/>
      <c r="R33" s="1"/>
    </row>
    <row r="34" spans="5:18" ht="12.75">
      <c r="E34" s="1"/>
      <c r="H34" s="1"/>
      <c r="I34" s="1"/>
      <c r="L34" s="1"/>
      <c r="M34" s="1"/>
      <c r="Q34" s="1"/>
      <c r="R34" s="1"/>
    </row>
    <row r="35" spans="5:18" ht="12.75">
      <c r="E35" s="1"/>
      <c r="H35" s="1"/>
      <c r="I35" s="1"/>
      <c r="L35" s="1"/>
      <c r="M35" s="1"/>
      <c r="Q35" s="1"/>
      <c r="R35" s="1"/>
    </row>
    <row r="36" spans="5:18" ht="12.75">
      <c r="E36" s="1"/>
      <c r="H36" s="1"/>
      <c r="I36" s="1"/>
      <c r="L36" s="1"/>
      <c r="M36" s="1"/>
      <c r="Q36" s="1"/>
      <c r="R36" s="1"/>
    </row>
    <row r="37" spans="5:18" ht="13.5" thickBot="1">
      <c r="E37" s="1"/>
      <c r="H37" s="1"/>
      <c r="I37" s="1"/>
      <c r="L37" s="1"/>
      <c r="M37" s="1"/>
      <c r="Q37" s="1"/>
      <c r="R37" s="1"/>
    </row>
    <row r="38" spans="5:18" ht="13.5" thickBot="1">
      <c r="E38" s="18"/>
      <c r="F38" s="19" t="s">
        <v>46</v>
      </c>
      <c r="G38" s="19"/>
      <c r="H38" s="21" t="s">
        <v>47</v>
      </c>
      <c r="I38" s="18"/>
      <c r="J38" s="19" t="s">
        <v>48</v>
      </c>
      <c r="K38" s="19"/>
      <c r="L38" s="21" t="s">
        <v>49</v>
      </c>
      <c r="M38" s="18"/>
      <c r="N38" s="19" t="s">
        <v>65</v>
      </c>
      <c r="O38" s="19"/>
      <c r="P38" s="19"/>
      <c r="Q38" s="21" t="s">
        <v>50</v>
      </c>
      <c r="R38" s="17" t="s">
        <v>51</v>
      </c>
    </row>
    <row r="39" spans="5:18" ht="13.5" thickBot="1">
      <c r="E39" s="23" t="s">
        <v>68</v>
      </c>
      <c r="F39" s="24" t="s">
        <v>67</v>
      </c>
      <c r="G39" s="24" t="s">
        <v>66</v>
      </c>
      <c r="H39" s="23" t="s">
        <v>69</v>
      </c>
      <c r="I39" s="23" t="s">
        <v>70</v>
      </c>
      <c r="J39" s="24" t="s">
        <v>71</v>
      </c>
      <c r="K39" s="24" t="s">
        <v>72</v>
      </c>
      <c r="L39" s="23" t="s">
        <v>73</v>
      </c>
      <c r="M39" s="23" t="s">
        <v>72</v>
      </c>
      <c r="N39" s="24" t="s">
        <v>74</v>
      </c>
      <c r="O39" s="24" t="s">
        <v>76</v>
      </c>
      <c r="P39" s="24" t="s">
        <v>75</v>
      </c>
      <c r="Q39" s="23"/>
      <c r="R39" s="25"/>
    </row>
    <row r="40" spans="2:18" ht="12.75">
      <c r="B40" t="s">
        <v>624</v>
      </c>
      <c r="C40" t="s">
        <v>18</v>
      </c>
      <c r="D40" t="s">
        <v>13</v>
      </c>
      <c r="E40" s="20"/>
      <c r="H40" s="20"/>
      <c r="I40" s="20"/>
      <c r="L40" s="20"/>
      <c r="M40" s="20"/>
      <c r="Q40" s="20"/>
      <c r="R40" s="22"/>
    </row>
    <row r="41" spans="2:18" ht="12.75">
      <c r="B41" t="s">
        <v>625</v>
      </c>
      <c r="C41" t="s">
        <v>626</v>
      </c>
      <c r="D41" s="42" t="s">
        <v>13</v>
      </c>
      <c r="E41" s="43"/>
      <c r="F41" s="42"/>
      <c r="G41" s="42"/>
      <c r="H41" s="43"/>
      <c r="I41" s="43"/>
      <c r="J41" s="42"/>
      <c r="K41" s="42"/>
      <c r="L41" s="43"/>
      <c r="M41" s="43"/>
      <c r="N41" s="42"/>
      <c r="O41" s="42"/>
      <c r="P41" s="42"/>
      <c r="Q41" s="43"/>
      <c r="R41" s="44"/>
    </row>
    <row r="42" spans="2:18" ht="12.75">
      <c r="B42" t="s">
        <v>627</v>
      </c>
      <c r="C42" t="s">
        <v>628</v>
      </c>
      <c r="D42" s="42" t="s">
        <v>13</v>
      </c>
      <c r="E42" s="43"/>
      <c r="F42" s="42"/>
      <c r="G42" s="42"/>
      <c r="H42" s="43"/>
      <c r="I42" s="43"/>
      <c r="J42" s="42"/>
      <c r="K42" s="42"/>
      <c r="L42" s="43"/>
      <c r="M42" s="43"/>
      <c r="N42" s="42"/>
      <c r="O42" s="42"/>
      <c r="P42" s="42"/>
      <c r="Q42" s="43"/>
      <c r="R42" s="44"/>
    </row>
    <row r="43" spans="2:18" ht="12.75">
      <c r="B43" t="s">
        <v>629</v>
      </c>
      <c r="C43" t="s">
        <v>143</v>
      </c>
      <c r="D43" s="42" t="s">
        <v>13</v>
      </c>
      <c r="E43" s="43"/>
      <c r="F43" s="42"/>
      <c r="G43" s="42"/>
      <c r="H43" s="43"/>
      <c r="I43" s="43"/>
      <c r="J43" s="42"/>
      <c r="K43" s="42"/>
      <c r="L43" s="43"/>
      <c r="M43" s="43"/>
      <c r="N43" s="42"/>
      <c r="O43" s="42"/>
      <c r="P43" s="42"/>
      <c r="Q43" s="43"/>
      <c r="R43" s="44"/>
    </row>
    <row r="44" spans="2:18" ht="12.75">
      <c r="B44" t="s">
        <v>630</v>
      </c>
      <c r="C44" t="s">
        <v>631</v>
      </c>
      <c r="D44" s="42" t="s">
        <v>13</v>
      </c>
      <c r="E44" s="43"/>
      <c r="F44" s="42"/>
      <c r="G44" s="42"/>
      <c r="H44" s="43"/>
      <c r="I44" s="43"/>
      <c r="J44" s="42"/>
      <c r="K44" s="42"/>
      <c r="L44" s="43"/>
      <c r="M44" s="43"/>
      <c r="N44" s="42"/>
      <c r="O44" s="42"/>
      <c r="P44" s="42"/>
      <c r="Q44" s="43"/>
      <c r="R44" s="44"/>
    </row>
    <row r="45" spans="2:18" ht="12.75">
      <c r="B45" t="s">
        <v>632</v>
      </c>
      <c r="C45" t="s">
        <v>146</v>
      </c>
      <c r="D45" s="42" t="s">
        <v>13</v>
      </c>
      <c r="E45" s="43"/>
      <c r="F45" s="42"/>
      <c r="G45" s="42"/>
      <c r="H45" s="43"/>
      <c r="I45" s="43"/>
      <c r="J45" s="42"/>
      <c r="K45" s="42"/>
      <c r="L45" s="43"/>
      <c r="M45" s="43"/>
      <c r="N45" s="42"/>
      <c r="O45" s="42"/>
      <c r="P45" s="42"/>
      <c r="Q45" s="43"/>
      <c r="R45" s="44"/>
    </row>
    <row r="46" spans="2:18" ht="12.75">
      <c r="B46" t="s">
        <v>226</v>
      </c>
      <c r="C46" t="s">
        <v>227</v>
      </c>
      <c r="D46" s="42" t="s">
        <v>13</v>
      </c>
      <c r="E46" s="43"/>
      <c r="F46" s="42"/>
      <c r="G46" s="42"/>
      <c r="H46" s="43"/>
      <c r="I46" s="43"/>
      <c r="J46" s="42"/>
      <c r="K46" s="42"/>
      <c r="L46" s="43"/>
      <c r="M46" s="43"/>
      <c r="N46" s="42"/>
      <c r="O46" s="42"/>
      <c r="P46" s="42"/>
      <c r="Q46" s="43"/>
      <c r="R46" s="44"/>
    </row>
    <row r="47" spans="2:18" ht="12.75">
      <c r="B47" t="s">
        <v>256</v>
      </c>
      <c r="C47" t="s">
        <v>633</v>
      </c>
      <c r="D47" s="42" t="s">
        <v>13</v>
      </c>
      <c r="E47" s="43"/>
      <c r="F47" s="42"/>
      <c r="G47" s="42"/>
      <c r="H47" s="43"/>
      <c r="I47" s="43"/>
      <c r="J47" s="42"/>
      <c r="K47" s="42"/>
      <c r="L47" s="43"/>
      <c r="M47" s="43"/>
      <c r="N47" s="42"/>
      <c r="O47" s="42"/>
      <c r="P47" s="42"/>
      <c r="Q47" s="43"/>
      <c r="R47" s="44"/>
    </row>
    <row r="48" spans="2:18" ht="12.75">
      <c r="B48" s="68" t="s">
        <v>182</v>
      </c>
      <c r="C48" s="68" t="s">
        <v>6</v>
      </c>
      <c r="D48" s="42" t="s">
        <v>13</v>
      </c>
      <c r="E48" s="43"/>
      <c r="F48" s="42"/>
      <c r="G48" s="42"/>
      <c r="H48" s="43"/>
      <c r="I48" s="43"/>
      <c r="J48" s="42"/>
      <c r="K48" s="42"/>
      <c r="L48" s="43"/>
      <c r="M48" s="43"/>
      <c r="N48" s="42"/>
      <c r="O48" s="42"/>
      <c r="P48" s="42"/>
      <c r="Q48" s="43"/>
      <c r="R48" s="44"/>
    </row>
    <row r="49" spans="2:18" ht="12.75">
      <c r="B49" t="s">
        <v>634</v>
      </c>
      <c r="C49" t="s">
        <v>176</v>
      </c>
      <c r="D49" s="42" t="s">
        <v>13</v>
      </c>
      <c r="E49" s="43"/>
      <c r="F49" s="42"/>
      <c r="G49" s="42"/>
      <c r="H49" s="43"/>
      <c r="I49" s="43"/>
      <c r="J49" s="42"/>
      <c r="K49" s="42"/>
      <c r="L49" s="43"/>
      <c r="M49" s="43"/>
      <c r="N49" s="42"/>
      <c r="O49" s="42"/>
      <c r="P49" s="42"/>
      <c r="Q49" s="43"/>
      <c r="R49" s="44"/>
    </row>
    <row r="50" spans="2:18" ht="12.75">
      <c r="B50" t="s">
        <v>635</v>
      </c>
      <c r="C50" t="s">
        <v>122</v>
      </c>
      <c r="D50" s="42" t="s">
        <v>13</v>
      </c>
      <c r="E50" s="43"/>
      <c r="F50" s="42"/>
      <c r="G50" s="42"/>
      <c r="H50" s="43"/>
      <c r="I50" s="43"/>
      <c r="J50" s="42"/>
      <c r="K50" s="42"/>
      <c r="L50" s="43"/>
      <c r="M50" s="43"/>
      <c r="N50" s="42"/>
      <c r="O50" s="42"/>
      <c r="P50" s="42"/>
      <c r="Q50" s="43"/>
      <c r="R50" s="44"/>
    </row>
    <row r="51" spans="2:18" ht="12.75">
      <c r="B51" t="s">
        <v>636</v>
      </c>
      <c r="C51" t="s">
        <v>637</v>
      </c>
      <c r="D51" s="42" t="s">
        <v>13</v>
      </c>
      <c r="E51" s="43"/>
      <c r="F51" s="42"/>
      <c r="G51" s="42"/>
      <c r="H51" s="43"/>
      <c r="I51" s="43"/>
      <c r="J51" s="42"/>
      <c r="K51" s="42"/>
      <c r="L51" s="43"/>
      <c r="M51" s="43"/>
      <c r="N51" s="42"/>
      <c r="O51" s="42"/>
      <c r="P51" s="42"/>
      <c r="Q51" s="43"/>
      <c r="R51" s="44"/>
    </row>
    <row r="52" spans="2:18" ht="12.75">
      <c r="B52" t="s">
        <v>638</v>
      </c>
      <c r="C52" t="s">
        <v>639</v>
      </c>
      <c r="D52" s="42" t="s">
        <v>13</v>
      </c>
      <c r="E52" s="43"/>
      <c r="F52" s="42"/>
      <c r="G52" s="42"/>
      <c r="H52" s="43"/>
      <c r="I52" s="43"/>
      <c r="J52" s="42"/>
      <c r="K52" s="42"/>
      <c r="L52" s="43"/>
      <c r="M52" s="43"/>
      <c r="N52" s="42"/>
      <c r="O52" s="42"/>
      <c r="P52" s="42"/>
      <c r="Q52" s="43"/>
      <c r="R52" s="44"/>
    </row>
    <row r="53" spans="2:18" ht="12.75">
      <c r="B53" t="s">
        <v>640</v>
      </c>
      <c r="C53" t="s">
        <v>641</v>
      </c>
      <c r="D53" s="42" t="s">
        <v>13</v>
      </c>
      <c r="E53" s="43"/>
      <c r="F53" s="42"/>
      <c r="G53" s="42"/>
      <c r="H53" s="43"/>
      <c r="I53" s="43"/>
      <c r="J53" s="42"/>
      <c r="K53" s="42"/>
      <c r="L53" s="43"/>
      <c r="M53" s="43"/>
      <c r="N53" s="42"/>
      <c r="O53" s="42"/>
      <c r="P53" s="42"/>
      <c r="Q53" s="43"/>
      <c r="R53" s="44"/>
    </row>
    <row r="54" spans="2:18" ht="12.75">
      <c r="B54" t="s">
        <v>642</v>
      </c>
      <c r="C54" t="s">
        <v>643</v>
      </c>
      <c r="D54" s="42" t="s">
        <v>13</v>
      </c>
      <c r="E54" s="43"/>
      <c r="F54" s="42"/>
      <c r="G54" s="42"/>
      <c r="H54" s="43"/>
      <c r="I54" s="43"/>
      <c r="J54" s="42"/>
      <c r="K54" s="42"/>
      <c r="L54" s="43"/>
      <c r="M54" s="43"/>
      <c r="N54" s="42"/>
      <c r="O54" s="42"/>
      <c r="P54" s="42"/>
      <c r="Q54" s="43"/>
      <c r="R54" s="44"/>
    </row>
    <row r="55" spans="2:18" ht="12.75">
      <c r="B55" t="s">
        <v>644</v>
      </c>
      <c r="C55" t="s">
        <v>227</v>
      </c>
      <c r="D55" s="42" t="s">
        <v>13</v>
      </c>
      <c r="E55" s="43"/>
      <c r="F55" s="42"/>
      <c r="G55" s="42"/>
      <c r="H55" s="43"/>
      <c r="I55" s="43"/>
      <c r="J55" s="42"/>
      <c r="K55" s="42"/>
      <c r="L55" s="43"/>
      <c r="M55" s="43"/>
      <c r="N55" s="42"/>
      <c r="O55" s="42"/>
      <c r="P55" s="42"/>
      <c r="Q55" s="43"/>
      <c r="R55" s="44"/>
    </row>
    <row r="56" spans="2:18" ht="12.75">
      <c r="B56" t="s">
        <v>609</v>
      </c>
      <c r="C56" t="s">
        <v>222</v>
      </c>
      <c r="D56" s="42" t="s">
        <v>13</v>
      </c>
      <c r="E56" s="43"/>
      <c r="F56" s="42"/>
      <c r="G56" s="42"/>
      <c r="H56" s="43"/>
      <c r="I56" s="43"/>
      <c r="J56" s="42"/>
      <c r="K56" s="42"/>
      <c r="L56" s="43"/>
      <c r="M56" s="43"/>
      <c r="N56" s="42"/>
      <c r="O56" s="42"/>
      <c r="P56" s="42"/>
      <c r="Q56" s="43"/>
      <c r="R56" s="44"/>
    </row>
    <row r="57" spans="2:18" ht="12.75">
      <c r="B57" t="s">
        <v>187</v>
      </c>
      <c r="C57" t="s">
        <v>176</v>
      </c>
      <c r="D57" s="42" t="s">
        <v>13</v>
      </c>
      <c r="E57" s="43"/>
      <c r="F57" s="42"/>
      <c r="G57" s="42"/>
      <c r="H57" s="43"/>
      <c r="I57" s="43"/>
      <c r="J57" s="42"/>
      <c r="K57" s="42"/>
      <c r="L57" s="43"/>
      <c r="M57" s="43"/>
      <c r="N57" s="42"/>
      <c r="O57" s="42"/>
      <c r="P57" s="42"/>
      <c r="Q57" s="43"/>
      <c r="R57" s="44"/>
    </row>
    <row r="58" spans="2:18" ht="12.75">
      <c r="B58" t="s">
        <v>645</v>
      </c>
      <c r="C58" t="s">
        <v>646</v>
      </c>
      <c r="D58" s="42" t="s">
        <v>13</v>
      </c>
      <c r="E58" s="43"/>
      <c r="F58" s="42"/>
      <c r="G58" s="42"/>
      <c r="H58" s="43"/>
      <c r="I58" s="43"/>
      <c r="J58" s="42"/>
      <c r="K58" s="42"/>
      <c r="L58" s="43"/>
      <c r="M58" s="43"/>
      <c r="N58" s="42"/>
      <c r="O58" s="42"/>
      <c r="P58" s="42"/>
      <c r="Q58" s="43"/>
      <c r="R58" s="44"/>
    </row>
    <row r="59" spans="2:18" ht="12.75">
      <c r="B59" t="s">
        <v>647</v>
      </c>
      <c r="C59" t="s">
        <v>648</v>
      </c>
      <c r="D59" s="42" t="s">
        <v>13</v>
      </c>
      <c r="E59" s="43"/>
      <c r="F59" s="42"/>
      <c r="G59" s="42"/>
      <c r="H59" s="43"/>
      <c r="I59" s="43"/>
      <c r="J59" s="42"/>
      <c r="K59" s="42"/>
      <c r="L59" s="43"/>
      <c r="M59" s="43"/>
      <c r="N59" s="42"/>
      <c r="O59" s="42"/>
      <c r="P59" s="42"/>
      <c r="Q59" s="43"/>
      <c r="R59" s="44"/>
    </row>
    <row r="60" spans="2:18" ht="12.75">
      <c r="B60" t="s">
        <v>649</v>
      </c>
      <c r="C60" t="s">
        <v>146</v>
      </c>
      <c r="D60" s="42" t="s">
        <v>13</v>
      </c>
      <c r="E60" s="43"/>
      <c r="F60" s="42"/>
      <c r="G60" s="42"/>
      <c r="H60" s="43"/>
      <c r="I60" s="43"/>
      <c r="J60" s="42"/>
      <c r="K60" s="42"/>
      <c r="L60" s="43"/>
      <c r="M60" s="43"/>
      <c r="N60" s="42"/>
      <c r="O60" s="42"/>
      <c r="P60" s="42"/>
      <c r="Q60" s="43"/>
      <c r="R60" s="44"/>
    </row>
    <row r="61" spans="2:18" ht="12.75">
      <c r="B61" t="s">
        <v>650</v>
      </c>
      <c r="C61" t="s">
        <v>651</v>
      </c>
      <c r="D61" s="42" t="s">
        <v>13</v>
      </c>
      <c r="E61" s="43"/>
      <c r="F61" s="42"/>
      <c r="G61" s="42"/>
      <c r="H61" s="43"/>
      <c r="I61" s="43"/>
      <c r="J61" s="42"/>
      <c r="K61" s="42"/>
      <c r="L61" s="43"/>
      <c r="M61" s="43"/>
      <c r="N61" s="42"/>
      <c r="O61" s="42"/>
      <c r="P61" s="42"/>
      <c r="Q61" s="43"/>
      <c r="R61" s="44"/>
    </row>
    <row r="62" spans="2:18" ht="12.75">
      <c r="B62" t="s">
        <v>652</v>
      </c>
      <c r="C62" t="s">
        <v>653</v>
      </c>
      <c r="D62" s="42" t="s">
        <v>13</v>
      </c>
      <c r="E62" s="43"/>
      <c r="F62" s="42"/>
      <c r="G62" s="42"/>
      <c r="H62" s="43"/>
      <c r="I62" s="43"/>
      <c r="J62" s="42"/>
      <c r="K62" s="42"/>
      <c r="L62" s="43"/>
      <c r="M62" s="43"/>
      <c r="N62" s="42"/>
      <c r="O62" s="42"/>
      <c r="P62" s="42"/>
      <c r="Q62" s="43"/>
      <c r="R62" s="44"/>
    </row>
    <row r="63" spans="2:18" ht="12.75">
      <c r="B63" t="s">
        <v>654</v>
      </c>
      <c r="C63" t="s">
        <v>31</v>
      </c>
      <c r="D63" s="42" t="s">
        <v>13</v>
      </c>
      <c r="E63" s="43"/>
      <c r="F63" s="42"/>
      <c r="G63" s="42"/>
      <c r="H63" s="43"/>
      <c r="I63" s="43"/>
      <c r="J63" s="42"/>
      <c r="K63" s="42"/>
      <c r="L63" s="43"/>
      <c r="M63" s="43"/>
      <c r="N63" s="42"/>
      <c r="O63" s="42"/>
      <c r="P63" s="42"/>
      <c r="Q63" s="43"/>
      <c r="R63" s="44"/>
    </row>
    <row r="64" spans="2:18" ht="12.75">
      <c r="B64" t="s">
        <v>274</v>
      </c>
      <c r="C64" t="s">
        <v>655</v>
      </c>
      <c r="D64" s="42" t="s">
        <v>13</v>
      </c>
      <c r="E64" s="43"/>
      <c r="F64" s="42"/>
      <c r="G64" s="42"/>
      <c r="H64" s="43"/>
      <c r="I64" s="43"/>
      <c r="J64" s="42"/>
      <c r="K64" s="42"/>
      <c r="L64" s="43"/>
      <c r="M64" s="43"/>
      <c r="N64" s="42"/>
      <c r="O64" s="42"/>
      <c r="P64" s="42"/>
      <c r="Q64" s="43"/>
      <c r="R64" s="44"/>
    </row>
    <row r="65" spans="2:18" ht="12.75">
      <c r="B65" t="s">
        <v>656</v>
      </c>
      <c r="C65" t="s">
        <v>657</v>
      </c>
      <c r="D65" s="42" t="s">
        <v>13</v>
      </c>
      <c r="E65" s="43"/>
      <c r="F65" s="42"/>
      <c r="G65" s="42"/>
      <c r="H65" s="43"/>
      <c r="I65" s="43"/>
      <c r="J65" s="42"/>
      <c r="K65" s="42"/>
      <c r="L65" s="43"/>
      <c r="M65" s="43"/>
      <c r="N65" s="42"/>
      <c r="O65" s="42"/>
      <c r="P65" s="42"/>
      <c r="Q65" s="43"/>
      <c r="R65" s="44"/>
    </row>
    <row r="66" spans="2:18" ht="12.75">
      <c r="B66" t="s">
        <v>658</v>
      </c>
      <c r="C66" t="s">
        <v>10</v>
      </c>
      <c r="D66" s="42" t="s">
        <v>13</v>
      </c>
      <c r="E66" s="43"/>
      <c r="F66" s="42"/>
      <c r="G66" s="42"/>
      <c r="H66" s="43"/>
      <c r="I66" s="43"/>
      <c r="J66" s="42"/>
      <c r="K66" s="42"/>
      <c r="L66" s="43"/>
      <c r="M66" s="43"/>
      <c r="N66" s="42"/>
      <c r="O66" s="42"/>
      <c r="P66" s="42"/>
      <c r="Q66" s="43"/>
      <c r="R66" s="44"/>
    </row>
    <row r="67" spans="2:18" ht="12.75">
      <c r="B67" t="s">
        <v>659</v>
      </c>
      <c r="C67" t="s">
        <v>660</v>
      </c>
      <c r="D67" s="42" t="s">
        <v>13</v>
      </c>
      <c r="E67" s="43"/>
      <c r="F67" s="42"/>
      <c r="G67" s="42"/>
      <c r="H67" s="43"/>
      <c r="I67" s="43"/>
      <c r="J67" s="42"/>
      <c r="K67" s="42"/>
      <c r="L67" s="43"/>
      <c r="M67" s="43"/>
      <c r="N67" s="42"/>
      <c r="O67" s="42"/>
      <c r="P67" s="42"/>
      <c r="Q67" s="43"/>
      <c r="R67" s="44"/>
    </row>
    <row r="68" spans="2:18" ht="12.75">
      <c r="B68" t="s">
        <v>780</v>
      </c>
      <c r="C68" t="s">
        <v>23</v>
      </c>
      <c r="E68" s="1"/>
      <c r="H68" s="1"/>
      <c r="I68" s="1"/>
      <c r="L68" s="1"/>
      <c r="M68" s="1"/>
      <c r="Q68" s="1"/>
      <c r="R68" s="1"/>
    </row>
    <row r="69" spans="5:18" ht="12.75">
      <c r="E69" s="1"/>
      <c r="H69" s="1"/>
      <c r="I69" s="1"/>
      <c r="L69" s="1"/>
      <c r="M69" s="1"/>
      <c r="Q69" s="1"/>
      <c r="R69" s="1"/>
    </row>
    <row r="70" spans="5:18" ht="12.75">
      <c r="E70" s="1"/>
      <c r="H70" s="1"/>
      <c r="I70" s="1"/>
      <c r="L70" s="1"/>
      <c r="M70" s="1"/>
      <c r="Q70" s="1"/>
      <c r="R70" s="1"/>
    </row>
    <row r="71" spans="5:18" ht="12.75">
      <c r="E71" s="1"/>
      <c r="H71" s="1"/>
      <c r="I71" s="1"/>
      <c r="L71" s="1"/>
      <c r="M71" s="1"/>
      <c r="Q71" s="1"/>
      <c r="R71" s="1"/>
    </row>
    <row r="72" spans="5:18" ht="12.75">
      <c r="E72" s="1"/>
      <c r="H72" s="1"/>
      <c r="I72" s="1"/>
      <c r="L72" s="1"/>
      <c r="M72" s="1"/>
      <c r="Q72" s="1"/>
      <c r="R72" s="1"/>
    </row>
    <row r="73" ht="13.5" thickBot="1"/>
    <row r="74" spans="5:18" ht="13.5" thickBot="1">
      <c r="E74" s="18"/>
      <c r="F74" s="19" t="s">
        <v>46</v>
      </c>
      <c r="G74" s="19"/>
      <c r="H74" s="21" t="s">
        <v>47</v>
      </c>
      <c r="I74" s="18"/>
      <c r="J74" s="19" t="s">
        <v>48</v>
      </c>
      <c r="K74" s="19"/>
      <c r="L74" s="21" t="s">
        <v>49</v>
      </c>
      <c r="M74" s="18"/>
      <c r="N74" s="19" t="s">
        <v>65</v>
      </c>
      <c r="O74" s="19"/>
      <c r="P74" s="19"/>
      <c r="Q74" s="21" t="s">
        <v>50</v>
      </c>
      <c r="R74" s="17" t="s">
        <v>51</v>
      </c>
    </row>
    <row r="75" spans="5:18" ht="13.5" thickBot="1">
      <c r="E75" s="23" t="s">
        <v>68</v>
      </c>
      <c r="F75" s="24" t="s">
        <v>67</v>
      </c>
      <c r="G75" s="24" t="s">
        <v>66</v>
      </c>
      <c r="H75" s="23" t="s">
        <v>69</v>
      </c>
      <c r="I75" s="23" t="s">
        <v>70</v>
      </c>
      <c r="J75" s="24" t="s">
        <v>71</v>
      </c>
      <c r="K75" s="24" t="s">
        <v>72</v>
      </c>
      <c r="L75" s="23" t="s">
        <v>73</v>
      </c>
      <c r="M75" s="23" t="s">
        <v>72</v>
      </c>
      <c r="N75" s="24" t="s">
        <v>74</v>
      </c>
      <c r="O75" s="24" t="s">
        <v>76</v>
      </c>
      <c r="P75" s="24" t="s">
        <v>75</v>
      </c>
      <c r="Q75" s="23"/>
      <c r="R75" s="25"/>
    </row>
    <row r="76" spans="2:18" ht="12.75">
      <c r="B76" t="s">
        <v>661</v>
      </c>
      <c r="C76" t="s">
        <v>17</v>
      </c>
      <c r="D76" t="s">
        <v>1</v>
      </c>
      <c r="E76" s="20"/>
      <c r="H76" s="20"/>
      <c r="I76" s="20"/>
      <c r="L76" s="20"/>
      <c r="M76" s="20"/>
      <c r="Q76" s="20"/>
      <c r="R76" s="22"/>
    </row>
    <row r="77" spans="2:18" ht="12.75">
      <c r="B77" t="s">
        <v>662</v>
      </c>
      <c r="C77" t="s">
        <v>90</v>
      </c>
      <c r="D77" s="42" t="s">
        <v>1</v>
      </c>
      <c r="E77" s="43"/>
      <c r="F77" s="42"/>
      <c r="G77" s="42"/>
      <c r="H77" s="43"/>
      <c r="I77" s="43"/>
      <c r="J77" s="42"/>
      <c r="K77" s="42"/>
      <c r="L77" s="43"/>
      <c r="M77" s="43"/>
      <c r="N77" s="42"/>
      <c r="O77" s="42"/>
      <c r="P77" s="42"/>
      <c r="Q77" s="43"/>
      <c r="R77" s="44"/>
    </row>
    <row r="78" spans="2:18" ht="12.75">
      <c r="B78" t="s">
        <v>663</v>
      </c>
      <c r="C78" t="s">
        <v>664</v>
      </c>
      <c r="D78" s="42" t="s">
        <v>1</v>
      </c>
      <c r="E78" s="43"/>
      <c r="F78" s="42"/>
      <c r="G78" s="42"/>
      <c r="H78" s="43"/>
      <c r="I78" s="43"/>
      <c r="J78" s="42"/>
      <c r="K78" s="42"/>
      <c r="L78" s="43"/>
      <c r="M78" s="43"/>
      <c r="N78" s="42"/>
      <c r="O78" s="42"/>
      <c r="P78" s="42"/>
      <c r="Q78" s="43"/>
      <c r="R78" s="44"/>
    </row>
    <row r="79" spans="2:18" ht="12.75">
      <c r="B79" t="s">
        <v>665</v>
      </c>
      <c r="C79" t="s">
        <v>666</v>
      </c>
      <c r="D79" s="42" t="s">
        <v>1</v>
      </c>
      <c r="E79" s="43"/>
      <c r="F79" s="42"/>
      <c r="G79" s="42"/>
      <c r="H79" s="43"/>
      <c r="I79" s="43"/>
      <c r="J79" s="42"/>
      <c r="K79" s="42"/>
      <c r="L79" s="43"/>
      <c r="M79" s="43"/>
      <c r="N79" s="42"/>
      <c r="O79" s="42"/>
      <c r="P79" s="42"/>
      <c r="Q79" s="43"/>
      <c r="R79" s="44"/>
    </row>
    <row r="80" spans="2:18" ht="12.75">
      <c r="B80" t="s">
        <v>667</v>
      </c>
      <c r="C80" t="s">
        <v>668</v>
      </c>
      <c r="D80" s="42" t="s">
        <v>1</v>
      </c>
      <c r="E80" s="43"/>
      <c r="F80" s="42"/>
      <c r="G80" s="42"/>
      <c r="H80" s="43"/>
      <c r="I80" s="43"/>
      <c r="J80" s="42"/>
      <c r="K80" s="42"/>
      <c r="L80" s="43"/>
      <c r="M80" s="43"/>
      <c r="N80" s="42"/>
      <c r="O80" s="42"/>
      <c r="P80" s="42"/>
      <c r="Q80" s="43"/>
      <c r="R80" s="44"/>
    </row>
    <row r="81" spans="2:18" ht="12.75">
      <c r="B81" t="s">
        <v>91</v>
      </c>
      <c r="C81" t="s">
        <v>37</v>
      </c>
      <c r="D81" s="42" t="s">
        <v>1</v>
      </c>
      <c r="E81" s="43"/>
      <c r="F81" s="42"/>
      <c r="G81" s="42"/>
      <c r="H81" s="43"/>
      <c r="I81" s="43"/>
      <c r="J81" s="42"/>
      <c r="K81" s="42"/>
      <c r="L81" s="43"/>
      <c r="M81" s="43"/>
      <c r="N81" s="42"/>
      <c r="O81" s="42"/>
      <c r="P81" s="42"/>
      <c r="Q81" s="43"/>
      <c r="R81" s="44"/>
    </row>
    <row r="82" spans="2:18" ht="12.75">
      <c r="B82" t="s">
        <v>669</v>
      </c>
      <c r="C82" t="s">
        <v>17</v>
      </c>
      <c r="D82" s="42" t="s">
        <v>1</v>
      </c>
      <c r="E82" s="43"/>
      <c r="F82" s="42"/>
      <c r="G82" s="42"/>
      <c r="H82" s="43"/>
      <c r="I82" s="43"/>
      <c r="J82" s="42"/>
      <c r="K82" s="42"/>
      <c r="L82" s="43"/>
      <c r="M82" s="43"/>
      <c r="N82" s="42"/>
      <c r="O82" s="42"/>
      <c r="P82" s="42"/>
      <c r="Q82" s="43"/>
      <c r="R82" s="44"/>
    </row>
    <row r="83" spans="2:18" ht="12.75">
      <c r="B83" t="s">
        <v>670</v>
      </c>
      <c r="C83" t="s">
        <v>36</v>
      </c>
      <c r="D83" s="42" t="s">
        <v>1</v>
      </c>
      <c r="E83" s="43"/>
      <c r="F83" s="42"/>
      <c r="G83" s="42"/>
      <c r="H83" s="43"/>
      <c r="I83" s="43"/>
      <c r="J83" s="42"/>
      <c r="K83" s="42"/>
      <c r="L83" s="43"/>
      <c r="M83" s="43"/>
      <c r="N83" s="42"/>
      <c r="O83" s="42"/>
      <c r="P83" s="42"/>
      <c r="Q83" s="43"/>
      <c r="R83" s="44"/>
    </row>
    <row r="84" spans="2:18" ht="12.75">
      <c r="B84" t="s">
        <v>671</v>
      </c>
      <c r="C84" t="s">
        <v>22</v>
      </c>
      <c r="D84" s="42" t="s">
        <v>1</v>
      </c>
      <c r="E84" s="43"/>
      <c r="F84" s="42"/>
      <c r="G84" s="42"/>
      <c r="H84" s="43"/>
      <c r="I84" s="43"/>
      <c r="J84" s="42"/>
      <c r="K84" s="42"/>
      <c r="L84" s="43"/>
      <c r="M84" s="43"/>
      <c r="N84" s="42"/>
      <c r="O84" s="42"/>
      <c r="P84" s="42"/>
      <c r="Q84" s="43"/>
      <c r="R84" s="44"/>
    </row>
    <row r="85" spans="2:18" ht="12.75">
      <c r="B85" t="s">
        <v>672</v>
      </c>
      <c r="C85" t="s">
        <v>673</v>
      </c>
      <c r="D85" s="42" t="s">
        <v>1</v>
      </c>
      <c r="E85" s="43"/>
      <c r="F85" s="42"/>
      <c r="G85" s="42"/>
      <c r="H85" s="43"/>
      <c r="I85" s="43"/>
      <c r="J85" s="42"/>
      <c r="K85" s="42"/>
      <c r="L85" s="43"/>
      <c r="M85" s="43"/>
      <c r="N85" s="42"/>
      <c r="O85" s="42"/>
      <c r="P85" s="42"/>
      <c r="Q85" s="43"/>
      <c r="R85" s="44"/>
    </row>
    <row r="86" spans="2:18" ht="12.75">
      <c r="B86" t="s">
        <v>140</v>
      </c>
      <c r="C86" t="s">
        <v>141</v>
      </c>
      <c r="D86" s="42" t="s">
        <v>1</v>
      </c>
      <c r="E86" s="43"/>
      <c r="F86" s="42"/>
      <c r="G86" s="42"/>
      <c r="H86" s="43"/>
      <c r="I86" s="43"/>
      <c r="J86" s="42"/>
      <c r="K86" s="42"/>
      <c r="L86" s="43"/>
      <c r="M86" s="43"/>
      <c r="N86" s="42"/>
      <c r="O86" s="42"/>
      <c r="P86" s="42"/>
      <c r="Q86" s="43"/>
      <c r="R86" s="44"/>
    </row>
    <row r="87" spans="2:18" ht="12.75">
      <c r="B87" t="s">
        <v>674</v>
      </c>
      <c r="C87" t="s">
        <v>15</v>
      </c>
      <c r="D87" s="42" t="s">
        <v>1</v>
      </c>
      <c r="E87" s="43"/>
      <c r="F87" s="42"/>
      <c r="G87" s="42"/>
      <c r="H87" s="43"/>
      <c r="I87" s="43"/>
      <c r="J87" s="42"/>
      <c r="K87" s="42"/>
      <c r="L87" s="43"/>
      <c r="M87" s="43"/>
      <c r="N87" s="42"/>
      <c r="O87" s="42"/>
      <c r="P87" s="42"/>
      <c r="Q87" s="43"/>
      <c r="R87" s="44"/>
    </row>
    <row r="88" spans="2:18" ht="12.75">
      <c r="B88" t="s">
        <v>675</v>
      </c>
      <c r="C88" t="s">
        <v>116</v>
      </c>
      <c r="D88" s="42" t="s">
        <v>1</v>
      </c>
      <c r="E88" s="43"/>
      <c r="F88" s="42"/>
      <c r="G88" s="42"/>
      <c r="H88" s="43"/>
      <c r="I88" s="43"/>
      <c r="J88" s="42"/>
      <c r="K88" s="42"/>
      <c r="L88" s="43"/>
      <c r="M88" s="43"/>
      <c r="N88" s="42"/>
      <c r="O88" s="42"/>
      <c r="P88" s="42"/>
      <c r="Q88" s="43"/>
      <c r="R88" s="44"/>
    </row>
    <row r="89" spans="2:18" ht="12.75">
      <c r="B89" t="s">
        <v>676</v>
      </c>
      <c r="C89" t="s">
        <v>6</v>
      </c>
      <c r="D89" s="42" t="s">
        <v>1</v>
      </c>
      <c r="E89" s="43"/>
      <c r="F89" s="42"/>
      <c r="G89" s="42"/>
      <c r="H89" s="43"/>
      <c r="I89" s="43"/>
      <c r="J89" s="42"/>
      <c r="K89" s="42"/>
      <c r="L89" s="43"/>
      <c r="M89" s="43"/>
      <c r="N89" s="42"/>
      <c r="O89" s="42"/>
      <c r="P89" s="42"/>
      <c r="Q89" s="43"/>
      <c r="R89" s="44"/>
    </row>
    <row r="90" spans="2:18" ht="12.75">
      <c r="B90" t="s">
        <v>677</v>
      </c>
      <c r="C90" t="s">
        <v>60</v>
      </c>
      <c r="D90" s="42" t="s">
        <v>1</v>
      </c>
      <c r="E90" s="43"/>
      <c r="F90" s="42"/>
      <c r="G90" s="42"/>
      <c r="H90" s="43"/>
      <c r="I90" s="43"/>
      <c r="J90" s="42"/>
      <c r="K90" s="42"/>
      <c r="L90" s="43"/>
      <c r="M90" s="43"/>
      <c r="N90" s="42"/>
      <c r="O90" s="42"/>
      <c r="P90" s="42"/>
      <c r="Q90" s="43"/>
      <c r="R90" s="44"/>
    </row>
    <row r="91" spans="2:18" ht="12.75">
      <c r="B91" t="s">
        <v>678</v>
      </c>
      <c r="C91" t="s">
        <v>112</v>
      </c>
      <c r="D91" s="42" t="s">
        <v>1</v>
      </c>
      <c r="E91" s="43"/>
      <c r="F91" s="42"/>
      <c r="G91" s="42"/>
      <c r="H91" s="43"/>
      <c r="I91" s="43"/>
      <c r="J91" s="42"/>
      <c r="K91" s="42"/>
      <c r="L91" s="43"/>
      <c r="M91" s="43"/>
      <c r="N91" s="42"/>
      <c r="O91" s="42"/>
      <c r="P91" s="42"/>
      <c r="Q91" s="43"/>
      <c r="R91" s="44"/>
    </row>
    <row r="92" spans="2:18" ht="12.75">
      <c r="B92" t="s">
        <v>679</v>
      </c>
      <c r="C92" t="s">
        <v>680</v>
      </c>
      <c r="D92" s="42" t="s">
        <v>1</v>
      </c>
      <c r="E92" s="43"/>
      <c r="F92" s="42"/>
      <c r="G92" s="42"/>
      <c r="H92" s="43"/>
      <c r="I92" s="43"/>
      <c r="J92" s="42"/>
      <c r="K92" s="42"/>
      <c r="L92" s="43"/>
      <c r="M92" s="43"/>
      <c r="N92" s="42"/>
      <c r="O92" s="42"/>
      <c r="P92" s="42"/>
      <c r="Q92" s="43"/>
      <c r="R92" s="44"/>
    </row>
    <row r="93" spans="2:18" ht="12.75">
      <c r="B93" t="s">
        <v>681</v>
      </c>
      <c r="C93" t="s">
        <v>682</v>
      </c>
      <c r="D93" s="42" t="s">
        <v>1</v>
      </c>
      <c r="E93" s="43"/>
      <c r="F93" s="42"/>
      <c r="G93" s="42"/>
      <c r="H93" s="43"/>
      <c r="I93" s="43"/>
      <c r="J93" s="42"/>
      <c r="K93" s="42"/>
      <c r="L93" s="43"/>
      <c r="M93" s="43"/>
      <c r="N93" s="42"/>
      <c r="O93" s="42"/>
      <c r="P93" s="42"/>
      <c r="Q93" s="43"/>
      <c r="R93" s="44"/>
    </row>
    <row r="94" spans="2:18" ht="12.75">
      <c r="B94" t="s">
        <v>683</v>
      </c>
      <c r="C94" t="s">
        <v>684</v>
      </c>
      <c r="D94" s="42" t="s">
        <v>1</v>
      </c>
      <c r="E94" s="43"/>
      <c r="F94" s="42"/>
      <c r="G94" s="42"/>
      <c r="H94" s="43"/>
      <c r="I94" s="43"/>
      <c r="J94" s="42"/>
      <c r="K94" s="42"/>
      <c r="L94" s="43"/>
      <c r="M94" s="43"/>
      <c r="N94" s="42"/>
      <c r="O94" s="42"/>
      <c r="P94" s="42"/>
      <c r="Q94" s="43"/>
      <c r="R94" s="44"/>
    </row>
    <row r="95" spans="2:18" ht="12.75">
      <c r="B95" t="s">
        <v>233</v>
      </c>
      <c r="C95" t="s">
        <v>60</v>
      </c>
      <c r="D95" s="42" t="s">
        <v>1</v>
      </c>
      <c r="E95" s="43"/>
      <c r="F95" s="42"/>
      <c r="G95" s="42"/>
      <c r="H95" s="43"/>
      <c r="I95" s="43"/>
      <c r="J95" s="42"/>
      <c r="K95" s="42"/>
      <c r="L95" s="43"/>
      <c r="M95" s="43"/>
      <c r="N95" s="42"/>
      <c r="O95" s="42"/>
      <c r="P95" s="42"/>
      <c r="Q95" s="43"/>
      <c r="R95" s="44"/>
    </row>
    <row r="96" spans="2:18" ht="12.75">
      <c r="B96" t="s">
        <v>471</v>
      </c>
      <c r="C96" t="s">
        <v>10</v>
      </c>
      <c r="D96" s="42" t="s">
        <v>1</v>
      </c>
      <c r="E96" s="43"/>
      <c r="F96" s="42"/>
      <c r="G96" s="42"/>
      <c r="H96" s="43"/>
      <c r="I96" s="43"/>
      <c r="J96" s="42"/>
      <c r="K96" s="42"/>
      <c r="L96" s="43"/>
      <c r="M96" s="43"/>
      <c r="N96" s="42"/>
      <c r="O96" s="42"/>
      <c r="P96" s="42"/>
      <c r="Q96" s="43"/>
      <c r="R96" s="44"/>
    </row>
    <row r="97" spans="2:18" ht="12.75">
      <c r="B97" t="s">
        <v>685</v>
      </c>
      <c r="C97" t="s">
        <v>686</v>
      </c>
      <c r="D97" s="42" t="s">
        <v>1</v>
      </c>
      <c r="E97" s="43"/>
      <c r="F97" s="42"/>
      <c r="G97" s="42"/>
      <c r="H97" s="43"/>
      <c r="I97" s="43"/>
      <c r="J97" s="42"/>
      <c r="K97" s="42"/>
      <c r="L97" s="43"/>
      <c r="M97" s="43"/>
      <c r="N97" s="42"/>
      <c r="O97" s="42"/>
      <c r="P97" s="42"/>
      <c r="Q97" s="43"/>
      <c r="R97" s="44"/>
    </row>
    <row r="98" spans="2:18" ht="12.75">
      <c r="B98" t="s">
        <v>740</v>
      </c>
      <c r="C98" t="s">
        <v>741</v>
      </c>
      <c r="D98" s="42" t="s">
        <v>1</v>
      </c>
      <c r="E98" s="43"/>
      <c r="F98" s="42"/>
      <c r="G98" s="42"/>
      <c r="H98" s="43"/>
      <c r="I98" s="43"/>
      <c r="J98" s="42"/>
      <c r="K98" s="42"/>
      <c r="L98" s="43"/>
      <c r="M98" s="43"/>
      <c r="N98" s="42"/>
      <c r="O98" s="42"/>
      <c r="P98" s="42"/>
      <c r="Q98" s="43"/>
      <c r="R98" s="44"/>
    </row>
    <row r="99" spans="2:18" ht="12.75">
      <c r="B99" t="s">
        <v>687</v>
      </c>
      <c r="C99" t="s">
        <v>4</v>
      </c>
      <c r="D99" s="42" t="s">
        <v>1</v>
      </c>
      <c r="E99" s="43"/>
      <c r="F99" s="42"/>
      <c r="G99" s="42"/>
      <c r="H99" s="43"/>
      <c r="I99" s="43"/>
      <c r="J99" s="42"/>
      <c r="K99" s="42"/>
      <c r="L99" s="43"/>
      <c r="M99" s="43"/>
      <c r="N99" s="42"/>
      <c r="O99" s="42"/>
      <c r="P99" s="42"/>
      <c r="Q99" s="43"/>
      <c r="R99" s="44"/>
    </row>
    <row r="100" spans="2:18" ht="12.75">
      <c r="B100" t="s">
        <v>688</v>
      </c>
      <c r="C100" t="s">
        <v>689</v>
      </c>
      <c r="D100" s="42" t="s">
        <v>1</v>
      </c>
      <c r="E100" s="43"/>
      <c r="F100" s="42"/>
      <c r="G100" s="42"/>
      <c r="H100" s="43"/>
      <c r="I100" s="43"/>
      <c r="J100" s="42"/>
      <c r="K100" s="42"/>
      <c r="L100" s="43"/>
      <c r="M100" s="43"/>
      <c r="N100" s="42"/>
      <c r="O100" s="42"/>
      <c r="P100" s="42"/>
      <c r="Q100" s="43"/>
      <c r="R100" s="44"/>
    </row>
    <row r="101" spans="2:18" ht="12.75">
      <c r="B101" t="s">
        <v>692</v>
      </c>
      <c r="C101" t="s">
        <v>693</v>
      </c>
      <c r="D101" s="42" t="s">
        <v>1</v>
      </c>
      <c r="E101" s="43"/>
      <c r="F101" s="42"/>
      <c r="G101" s="42"/>
      <c r="H101" s="43"/>
      <c r="I101" s="43"/>
      <c r="J101" s="42"/>
      <c r="K101" s="42"/>
      <c r="L101" s="43"/>
      <c r="M101" s="43"/>
      <c r="N101" s="42"/>
      <c r="O101" s="42"/>
      <c r="P101" s="42"/>
      <c r="Q101" s="43"/>
      <c r="R101" s="44"/>
    </row>
    <row r="102" spans="2:18" ht="12.75">
      <c r="B102" t="s">
        <v>656</v>
      </c>
      <c r="C102" t="s">
        <v>12</v>
      </c>
      <c r="D102" s="42" t="s">
        <v>1</v>
      </c>
      <c r="E102" s="43"/>
      <c r="F102" s="42"/>
      <c r="G102" s="42"/>
      <c r="H102" s="43"/>
      <c r="I102" s="43"/>
      <c r="J102" s="42"/>
      <c r="K102" s="42"/>
      <c r="L102" s="43"/>
      <c r="M102" s="43"/>
      <c r="N102" s="42"/>
      <c r="O102" s="42"/>
      <c r="P102" s="42"/>
      <c r="Q102" s="43"/>
      <c r="R102" s="44"/>
    </row>
    <row r="103" spans="2:18" ht="12.75">
      <c r="B103" t="s">
        <v>694</v>
      </c>
      <c r="C103" t="s">
        <v>695</v>
      </c>
      <c r="D103" s="42" t="s">
        <v>1</v>
      </c>
      <c r="E103" s="43"/>
      <c r="F103" s="42"/>
      <c r="G103" s="42"/>
      <c r="H103" s="43"/>
      <c r="I103" s="43"/>
      <c r="J103" s="42"/>
      <c r="K103" s="42"/>
      <c r="L103" s="43"/>
      <c r="M103" s="43"/>
      <c r="N103" s="42"/>
      <c r="O103" s="42"/>
      <c r="P103" s="42"/>
      <c r="Q103" s="43"/>
      <c r="R103" s="44"/>
    </row>
    <row r="104" spans="2:18" ht="12.75">
      <c r="B104" t="s">
        <v>696</v>
      </c>
      <c r="C104" t="s">
        <v>24</v>
      </c>
      <c r="D104" s="42" t="s">
        <v>1</v>
      </c>
      <c r="E104" s="43"/>
      <c r="F104" s="42"/>
      <c r="G104" s="42"/>
      <c r="H104" s="43"/>
      <c r="I104" s="43"/>
      <c r="J104" s="42"/>
      <c r="K104" s="42"/>
      <c r="L104" s="43"/>
      <c r="M104" s="43"/>
      <c r="N104" s="42"/>
      <c r="O104" s="42"/>
      <c r="P104" s="42"/>
      <c r="Q104" s="43"/>
      <c r="R104" s="44"/>
    </row>
    <row r="109" ht="13.5" thickBot="1"/>
    <row r="110" spans="5:18" ht="13.5" thickBot="1">
      <c r="E110" s="18"/>
      <c r="F110" s="19" t="s">
        <v>46</v>
      </c>
      <c r="G110" s="19"/>
      <c r="H110" s="21" t="s">
        <v>47</v>
      </c>
      <c r="I110" s="18"/>
      <c r="J110" s="19" t="s">
        <v>48</v>
      </c>
      <c r="K110" s="19"/>
      <c r="L110" s="21" t="s">
        <v>49</v>
      </c>
      <c r="M110" s="18"/>
      <c r="N110" s="19" t="s">
        <v>65</v>
      </c>
      <c r="O110" s="19"/>
      <c r="P110" s="19"/>
      <c r="Q110" s="21" t="s">
        <v>50</v>
      </c>
      <c r="R110" s="17" t="s">
        <v>51</v>
      </c>
    </row>
    <row r="111" spans="5:18" ht="13.5" thickBot="1">
      <c r="E111" s="23" t="s">
        <v>68</v>
      </c>
      <c r="F111" s="24" t="s">
        <v>67</v>
      </c>
      <c r="G111" s="24" t="s">
        <v>66</v>
      </c>
      <c r="H111" s="23" t="s">
        <v>69</v>
      </c>
      <c r="I111" s="23" t="s">
        <v>70</v>
      </c>
      <c r="J111" s="24" t="s">
        <v>71</v>
      </c>
      <c r="K111" s="24" t="s">
        <v>72</v>
      </c>
      <c r="L111" s="23" t="s">
        <v>73</v>
      </c>
      <c r="M111" s="23" t="s">
        <v>72</v>
      </c>
      <c r="N111" s="24" t="s">
        <v>74</v>
      </c>
      <c r="O111" s="24" t="s">
        <v>76</v>
      </c>
      <c r="P111" s="24" t="s">
        <v>75</v>
      </c>
      <c r="Q111" s="23"/>
      <c r="R111" s="25"/>
    </row>
    <row r="112" spans="2:18" ht="12.75">
      <c r="B112" t="s">
        <v>697</v>
      </c>
      <c r="C112" t="s">
        <v>698</v>
      </c>
      <c r="D112" t="s">
        <v>2</v>
      </c>
      <c r="E112" s="20"/>
      <c r="H112" s="20"/>
      <c r="I112" s="20"/>
      <c r="L112" s="20"/>
      <c r="M112" s="20"/>
      <c r="Q112" s="20"/>
      <c r="R112" s="22"/>
    </row>
    <row r="113" spans="2:18" ht="12.75">
      <c r="B113" t="s">
        <v>699</v>
      </c>
      <c r="C113" t="s">
        <v>62</v>
      </c>
      <c r="D113" t="s">
        <v>2</v>
      </c>
      <c r="E113" s="43"/>
      <c r="F113" s="42"/>
      <c r="G113" s="42"/>
      <c r="H113" s="43"/>
      <c r="I113" s="43"/>
      <c r="J113" s="42"/>
      <c r="K113" s="42"/>
      <c r="L113" s="43"/>
      <c r="M113" s="43"/>
      <c r="N113" s="42"/>
      <c r="O113" s="42"/>
      <c r="P113" s="42"/>
      <c r="Q113" s="43"/>
      <c r="R113" s="44"/>
    </row>
    <row r="114" spans="2:18" ht="12.75">
      <c r="B114" t="s">
        <v>700</v>
      </c>
      <c r="C114" t="s">
        <v>24</v>
      </c>
      <c r="D114" t="s">
        <v>2</v>
      </c>
      <c r="E114" s="43"/>
      <c r="F114" s="42"/>
      <c r="G114" s="42"/>
      <c r="H114" s="43"/>
      <c r="I114" s="43"/>
      <c r="J114" s="42"/>
      <c r="K114" s="42"/>
      <c r="L114" s="43"/>
      <c r="M114" s="43"/>
      <c r="N114" s="42"/>
      <c r="O114" s="42"/>
      <c r="P114" s="42"/>
      <c r="Q114" s="43"/>
      <c r="R114" s="44"/>
    </row>
    <row r="115" spans="2:18" ht="12.75">
      <c r="B115" t="s">
        <v>701</v>
      </c>
      <c r="C115" t="s">
        <v>702</v>
      </c>
      <c r="D115" t="s">
        <v>2</v>
      </c>
      <c r="E115" s="43"/>
      <c r="F115" s="42"/>
      <c r="G115" s="42"/>
      <c r="H115" s="43"/>
      <c r="I115" s="43"/>
      <c r="J115" s="42"/>
      <c r="K115" s="42"/>
      <c r="L115" s="43"/>
      <c r="M115" s="43"/>
      <c r="N115" s="42"/>
      <c r="O115" s="42"/>
      <c r="P115" s="42"/>
      <c r="Q115" s="43"/>
      <c r="R115" s="44"/>
    </row>
    <row r="116" spans="2:18" ht="12.75">
      <c r="B116" t="s">
        <v>703</v>
      </c>
      <c r="C116" t="s">
        <v>141</v>
      </c>
      <c r="D116" t="s">
        <v>2</v>
      </c>
      <c r="E116" s="43"/>
      <c r="F116" s="42"/>
      <c r="G116" s="42"/>
      <c r="H116" s="43"/>
      <c r="I116" s="43"/>
      <c r="J116" s="42"/>
      <c r="K116" s="42"/>
      <c r="L116" s="43"/>
      <c r="M116" s="43"/>
      <c r="N116" s="42"/>
      <c r="O116" s="42"/>
      <c r="P116" s="42"/>
      <c r="Q116" s="43"/>
      <c r="R116" s="44"/>
    </row>
    <row r="117" spans="2:18" ht="12.75">
      <c r="B117" t="s">
        <v>704</v>
      </c>
      <c r="C117" t="s">
        <v>705</v>
      </c>
      <c r="D117" t="s">
        <v>2</v>
      </c>
      <c r="E117" s="43"/>
      <c r="F117" s="42"/>
      <c r="G117" s="42"/>
      <c r="H117" s="43"/>
      <c r="I117" s="43"/>
      <c r="J117" s="42"/>
      <c r="K117" s="42"/>
      <c r="L117" s="43"/>
      <c r="M117" s="43"/>
      <c r="N117" s="42"/>
      <c r="O117" s="42"/>
      <c r="P117" s="42"/>
      <c r="Q117" s="43"/>
      <c r="R117" s="44"/>
    </row>
    <row r="118" spans="2:18" ht="12.75">
      <c r="B118" t="s">
        <v>706</v>
      </c>
      <c r="C118" t="s">
        <v>10</v>
      </c>
      <c r="D118" t="s">
        <v>2</v>
      </c>
      <c r="E118" s="43"/>
      <c r="F118" s="42"/>
      <c r="G118" s="42"/>
      <c r="H118" s="43"/>
      <c r="I118" s="43"/>
      <c r="J118" s="42"/>
      <c r="K118" s="42"/>
      <c r="L118" s="43"/>
      <c r="M118" s="43"/>
      <c r="N118" s="42"/>
      <c r="O118" s="42"/>
      <c r="P118" s="42"/>
      <c r="Q118" s="43"/>
      <c r="R118" s="44"/>
    </row>
    <row r="119" spans="2:18" ht="12.75">
      <c r="B119" t="s">
        <v>707</v>
      </c>
      <c r="C119" t="s">
        <v>264</v>
      </c>
      <c r="D119" t="s">
        <v>2</v>
      </c>
      <c r="E119" s="43"/>
      <c r="F119" s="42"/>
      <c r="G119" s="42"/>
      <c r="H119" s="43"/>
      <c r="I119" s="43"/>
      <c r="J119" s="42"/>
      <c r="K119" s="42"/>
      <c r="L119" s="43"/>
      <c r="M119" s="43"/>
      <c r="N119" s="42"/>
      <c r="O119" s="42"/>
      <c r="P119" s="42"/>
      <c r="Q119" s="43"/>
      <c r="R119" s="44"/>
    </row>
    <row r="120" spans="2:18" ht="12.75">
      <c r="B120" t="s">
        <v>708</v>
      </c>
      <c r="C120" t="s">
        <v>12</v>
      </c>
      <c r="D120" t="s">
        <v>2</v>
      </c>
      <c r="E120" s="43"/>
      <c r="F120" s="42"/>
      <c r="G120" s="42"/>
      <c r="H120" s="43"/>
      <c r="I120" s="43"/>
      <c r="J120" s="42"/>
      <c r="K120" s="42"/>
      <c r="L120" s="43"/>
      <c r="M120" s="43"/>
      <c r="N120" s="42"/>
      <c r="O120" s="42"/>
      <c r="P120" s="42"/>
      <c r="Q120" s="43"/>
      <c r="R120" s="44"/>
    </row>
    <row r="121" spans="2:18" ht="12.75">
      <c r="B121" t="s">
        <v>709</v>
      </c>
      <c r="C121" t="s">
        <v>710</v>
      </c>
      <c r="D121" t="s">
        <v>2</v>
      </c>
      <c r="E121" s="43"/>
      <c r="F121" s="42"/>
      <c r="G121" s="42"/>
      <c r="H121" s="43"/>
      <c r="I121" s="43"/>
      <c r="J121" s="42"/>
      <c r="K121" s="42"/>
      <c r="L121" s="43"/>
      <c r="M121" s="43"/>
      <c r="N121" s="42"/>
      <c r="O121" s="42"/>
      <c r="P121" s="42"/>
      <c r="Q121" s="43"/>
      <c r="R121" s="44"/>
    </row>
    <row r="122" spans="2:18" ht="12.75">
      <c r="B122" t="s">
        <v>711</v>
      </c>
      <c r="C122" t="s">
        <v>712</v>
      </c>
      <c r="D122" t="s">
        <v>2</v>
      </c>
      <c r="E122" s="43"/>
      <c r="F122" s="42"/>
      <c r="G122" s="42"/>
      <c r="H122" s="43"/>
      <c r="I122" s="43"/>
      <c r="J122" s="42"/>
      <c r="K122" s="42"/>
      <c r="L122" s="43"/>
      <c r="M122" s="43"/>
      <c r="N122" s="42"/>
      <c r="O122" s="42"/>
      <c r="P122" s="42"/>
      <c r="Q122" s="43"/>
      <c r="R122" s="44"/>
    </row>
    <row r="123" spans="2:18" ht="12.75">
      <c r="B123" t="s">
        <v>713</v>
      </c>
      <c r="C123" t="s">
        <v>589</v>
      </c>
      <c r="D123" t="s">
        <v>2</v>
      </c>
      <c r="E123" s="43"/>
      <c r="F123" s="42"/>
      <c r="G123" s="42"/>
      <c r="H123" s="43"/>
      <c r="I123" s="43"/>
      <c r="J123" s="42"/>
      <c r="K123" s="42"/>
      <c r="L123" s="43"/>
      <c r="M123" s="43"/>
      <c r="N123" s="42"/>
      <c r="O123" s="42"/>
      <c r="P123" s="42"/>
      <c r="Q123" s="43"/>
      <c r="R123" s="44"/>
    </row>
    <row r="124" spans="2:18" ht="12.75">
      <c r="B124" t="s">
        <v>714</v>
      </c>
      <c r="C124" t="s">
        <v>715</v>
      </c>
      <c r="D124" t="s">
        <v>2</v>
      </c>
      <c r="E124" s="43"/>
      <c r="F124" s="42"/>
      <c r="G124" s="42"/>
      <c r="H124" s="43"/>
      <c r="I124" s="43"/>
      <c r="J124" s="42"/>
      <c r="K124" s="42"/>
      <c r="L124" s="43"/>
      <c r="M124" s="43"/>
      <c r="N124" s="42"/>
      <c r="O124" s="42"/>
      <c r="P124" s="42"/>
      <c r="Q124" s="43"/>
      <c r="R124" s="44"/>
    </row>
    <row r="125" spans="2:18" ht="12.75">
      <c r="B125" t="s">
        <v>716</v>
      </c>
      <c r="C125" t="s">
        <v>225</v>
      </c>
      <c r="D125" t="s">
        <v>2</v>
      </c>
      <c r="E125" s="43"/>
      <c r="F125" s="42"/>
      <c r="G125" s="42"/>
      <c r="H125" s="43"/>
      <c r="I125" s="43"/>
      <c r="J125" s="42"/>
      <c r="K125" s="42"/>
      <c r="L125" s="43"/>
      <c r="M125" s="43"/>
      <c r="N125" s="42"/>
      <c r="O125" s="42"/>
      <c r="P125" s="42"/>
      <c r="Q125" s="43"/>
      <c r="R125" s="44"/>
    </row>
    <row r="126" spans="2:18" ht="12.75">
      <c r="B126" t="s">
        <v>717</v>
      </c>
      <c r="C126" t="s">
        <v>718</v>
      </c>
      <c r="D126" t="s">
        <v>2</v>
      </c>
      <c r="E126" s="43"/>
      <c r="F126" s="42"/>
      <c r="G126" s="42"/>
      <c r="H126" s="43"/>
      <c r="I126" s="43"/>
      <c r="J126" s="42"/>
      <c r="K126" s="42"/>
      <c r="L126" s="43"/>
      <c r="M126" s="43"/>
      <c r="N126" s="42"/>
      <c r="O126" s="42"/>
      <c r="P126" s="42"/>
      <c r="Q126" s="43"/>
      <c r="R126" s="44"/>
    </row>
    <row r="127" spans="2:18" ht="12.75">
      <c r="B127" t="s">
        <v>719</v>
      </c>
      <c r="C127" t="s">
        <v>589</v>
      </c>
      <c r="D127" t="s">
        <v>2</v>
      </c>
      <c r="E127" s="43"/>
      <c r="F127" s="42"/>
      <c r="G127" s="42"/>
      <c r="H127" s="43"/>
      <c r="I127" s="43"/>
      <c r="J127" s="42"/>
      <c r="K127" s="42"/>
      <c r="L127" s="43"/>
      <c r="M127" s="43"/>
      <c r="N127" s="42"/>
      <c r="O127" s="42"/>
      <c r="P127" s="42"/>
      <c r="Q127" s="43"/>
      <c r="R127" s="44"/>
    </row>
    <row r="128" spans="2:18" ht="12.75">
      <c r="B128" t="s">
        <v>720</v>
      </c>
      <c r="C128" t="s">
        <v>721</v>
      </c>
      <c r="D128" t="s">
        <v>2</v>
      </c>
      <c r="E128" s="43"/>
      <c r="F128" s="42"/>
      <c r="G128" s="42"/>
      <c r="H128" s="43"/>
      <c r="I128" s="43"/>
      <c r="J128" s="42"/>
      <c r="K128" s="42"/>
      <c r="L128" s="43"/>
      <c r="M128" s="43"/>
      <c r="N128" s="42"/>
      <c r="O128" s="42"/>
      <c r="P128" s="42"/>
      <c r="Q128" s="43"/>
      <c r="R128" s="44"/>
    </row>
    <row r="129" spans="2:18" ht="12.75">
      <c r="B129" t="s">
        <v>722</v>
      </c>
      <c r="C129" t="s">
        <v>723</v>
      </c>
      <c r="D129" t="s">
        <v>2</v>
      </c>
      <c r="E129" s="43"/>
      <c r="F129" s="42"/>
      <c r="G129" s="42"/>
      <c r="H129" s="43"/>
      <c r="I129" s="43"/>
      <c r="J129" s="42"/>
      <c r="K129" s="42"/>
      <c r="L129" s="43"/>
      <c r="M129" s="43"/>
      <c r="N129" s="42"/>
      <c r="O129" s="42"/>
      <c r="P129" s="42"/>
      <c r="Q129" s="43"/>
      <c r="R129" s="44"/>
    </row>
    <row r="130" spans="2:18" ht="12.75">
      <c r="B130" t="s">
        <v>724</v>
      </c>
      <c r="C130" t="s">
        <v>17</v>
      </c>
      <c r="D130" t="s">
        <v>2</v>
      </c>
      <c r="E130" s="43"/>
      <c r="F130" s="42"/>
      <c r="G130" s="42"/>
      <c r="H130" s="43"/>
      <c r="I130" s="43"/>
      <c r="J130" s="42"/>
      <c r="K130" s="42"/>
      <c r="L130" s="43"/>
      <c r="M130" s="43"/>
      <c r="N130" s="42"/>
      <c r="O130" s="42"/>
      <c r="P130" s="42"/>
      <c r="Q130" s="43"/>
      <c r="R130" s="44"/>
    </row>
    <row r="131" spans="2:18" ht="12.75">
      <c r="B131" t="s">
        <v>725</v>
      </c>
      <c r="C131" t="s">
        <v>726</v>
      </c>
      <c r="D131" t="s">
        <v>2</v>
      </c>
      <c r="E131" s="43"/>
      <c r="F131" s="42"/>
      <c r="G131" s="42"/>
      <c r="H131" s="43"/>
      <c r="I131" s="43"/>
      <c r="J131" s="42"/>
      <c r="K131" s="42"/>
      <c r="L131" s="43"/>
      <c r="M131" s="43"/>
      <c r="N131" s="42"/>
      <c r="O131" s="42"/>
      <c r="P131" s="42"/>
      <c r="Q131" s="43"/>
      <c r="R131" s="44"/>
    </row>
    <row r="132" spans="2:18" ht="12.75">
      <c r="B132" t="s">
        <v>727</v>
      </c>
      <c r="C132" t="s">
        <v>90</v>
      </c>
      <c r="D132" t="s">
        <v>2</v>
      </c>
      <c r="E132" s="43"/>
      <c r="F132" s="42"/>
      <c r="G132" s="42"/>
      <c r="H132" s="43"/>
      <c r="I132" s="43"/>
      <c r="J132" s="42"/>
      <c r="K132" s="42"/>
      <c r="L132" s="43"/>
      <c r="M132" s="43"/>
      <c r="N132" s="42"/>
      <c r="O132" s="42"/>
      <c r="P132" s="42"/>
      <c r="Q132" s="43"/>
      <c r="R132" s="44"/>
    </row>
    <row r="133" spans="2:18" ht="12.75">
      <c r="B133" t="s">
        <v>728</v>
      </c>
      <c r="C133" t="s">
        <v>605</v>
      </c>
      <c r="D133" t="s">
        <v>2</v>
      </c>
      <c r="E133" s="43"/>
      <c r="F133" s="42"/>
      <c r="G133" s="42"/>
      <c r="H133" s="43"/>
      <c r="I133" s="43"/>
      <c r="J133" s="42"/>
      <c r="K133" s="42"/>
      <c r="L133" s="43"/>
      <c r="M133" s="43"/>
      <c r="N133" s="42"/>
      <c r="O133" s="42"/>
      <c r="P133" s="42"/>
      <c r="Q133" s="43"/>
      <c r="R133" s="44"/>
    </row>
    <row r="134" spans="2:18" ht="12.75">
      <c r="B134" t="s">
        <v>729</v>
      </c>
      <c r="C134" t="s">
        <v>730</v>
      </c>
      <c r="D134" t="s">
        <v>2</v>
      </c>
      <c r="E134" s="43"/>
      <c r="F134" s="42"/>
      <c r="G134" s="42"/>
      <c r="H134" s="43"/>
      <c r="I134" s="43"/>
      <c r="J134" s="42"/>
      <c r="K134" s="42"/>
      <c r="L134" s="43"/>
      <c r="M134" s="43"/>
      <c r="N134" s="42"/>
      <c r="O134" s="42"/>
      <c r="P134" s="42"/>
      <c r="Q134" s="43"/>
      <c r="R134" s="44"/>
    </row>
    <row r="135" spans="2:18" ht="12.75">
      <c r="B135" t="s">
        <v>731</v>
      </c>
      <c r="C135" t="s">
        <v>17</v>
      </c>
      <c r="D135" t="s">
        <v>2</v>
      </c>
      <c r="E135" s="43"/>
      <c r="F135" s="42"/>
      <c r="G135" s="42"/>
      <c r="H135" s="43"/>
      <c r="I135" s="43"/>
      <c r="J135" s="42"/>
      <c r="K135" s="42"/>
      <c r="L135" s="43"/>
      <c r="M135" s="43"/>
      <c r="N135" s="42"/>
      <c r="O135" s="42"/>
      <c r="P135" s="42"/>
      <c r="Q135" s="43"/>
      <c r="R135" s="44"/>
    </row>
    <row r="136" spans="2:18" ht="12.75">
      <c r="B136" t="s">
        <v>189</v>
      </c>
      <c r="C136" t="s">
        <v>732</v>
      </c>
      <c r="D136" t="s">
        <v>2</v>
      </c>
      <c r="E136" s="43"/>
      <c r="F136" s="42"/>
      <c r="G136" s="42"/>
      <c r="H136" s="43"/>
      <c r="I136" s="43"/>
      <c r="J136" s="42"/>
      <c r="K136" s="42"/>
      <c r="L136" s="43"/>
      <c r="M136" s="43"/>
      <c r="N136" s="42"/>
      <c r="O136" s="42"/>
      <c r="P136" s="42"/>
      <c r="Q136" s="43"/>
      <c r="R136" s="44"/>
    </row>
    <row r="137" spans="2:18" ht="12.75">
      <c r="B137" t="s">
        <v>733</v>
      </c>
      <c r="C137" t="s">
        <v>34</v>
      </c>
      <c r="D137" t="s">
        <v>2</v>
      </c>
      <c r="E137" s="43"/>
      <c r="F137" s="42"/>
      <c r="G137" s="42"/>
      <c r="H137" s="43"/>
      <c r="I137" s="43"/>
      <c r="J137" s="42"/>
      <c r="K137" s="42"/>
      <c r="L137" s="43"/>
      <c r="M137" s="43"/>
      <c r="N137" s="42"/>
      <c r="O137" s="42"/>
      <c r="P137" s="42"/>
      <c r="Q137" s="43"/>
      <c r="R137" s="44"/>
    </row>
    <row r="138" spans="2:18" ht="12.75">
      <c r="B138" t="s">
        <v>734</v>
      </c>
      <c r="C138" t="s">
        <v>723</v>
      </c>
      <c r="D138" t="s">
        <v>2</v>
      </c>
      <c r="E138" s="43"/>
      <c r="F138" s="42"/>
      <c r="G138" s="42"/>
      <c r="H138" s="43"/>
      <c r="I138" s="43"/>
      <c r="J138" s="42"/>
      <c r="K138" s="42"/>
      <c r="L138" s="43"/>
      <c r="M138" s="43"/>
      <c r="N138" s="42"/>
      <c r="O138" s="42"/>
      <c r="P138" s="42"/>
      <c r="Q138" s="43"/>
      <c r="R138" s="44"/>
    </row>
    <row r="139" spans="2:18" ht="12.75">
      <c r="B139" t="s">
        <v>735</v>
      </c>
      <c r="C139" t="s">
        <v>7</v>
      </c>
      <c r="D139" t="s">
        <v>2</v>
      </c>
      <c r="E139" s="43"/>
      <c r="F139" s="42"/>
      <c r="G139" s="42"/>
      <c r="H139" s="43"/>
      <c r="I139" s="43"/>
      <c r="J139" s="42"/>
      <c r="K139" s="42"/>
      <c r="L139" s="43"/>
      <c r="M139" s="43"/>
      <c r="N139" s="42"/>
      <c r="O139" s="42"/>
      <c r="P139" s="42"/>
      <c r="Q139" s="43"/>
      <c r="R139" s="44"/>
    </row>
    <row r="140" spans="2:18" ht="12.75">
      <c r="B140" t="s">
        <v>736</v>
      </c>
      <c r="C140" t="s">
        <v>11</v>
      </c>
      <c r="D140" t="s">
        <v>2</v>
      </c>
      <c r="E140" s="43"/>
      <c r="F140" s="42"/>
      <c r="G140" s="42"/>
      <c r="H140" s="43"/>
      <c r="I140" s="43"/>
      <c r="J140" s="42"/>
      <c r="K140" s="42"/>
      <c r="L140" s="43"/>
      <c r="M140" s="43"/>
      <c r="N140" s="42"/>
      <c r="O140" s="42"/>
      <c r="P140" s="42"/>
      <c r="Q140" s="43"/>
      <c r="R140" s="44"/>
    </row>
    <row r="141" spans="2:18" ht="12.75">
      <c r="B141" t="s">
        <v>737</v>
      </c>
      <c r="C141" t="s">
        <v>156</v>
      </c>
      <c r="D141" t="s">
        <v>2</v>
      </c>
      <c r="E141" s="43"/>
      <c r="F141" s="42"/>
      <c r="G141" s="42"/>
      <c r="H141" s="43"/>
      <c r="I141" s="43"/>
      <c r="J141" s="42"/>
      <c r="K141" s="42"/>
      <c r="L141" s="43"/>
      <c r="M141" s="43"/>
      <c r="N141" s="42"/>
      <c r="O141" s="42"/>
      <c r="P141" s="42"/>
      <c r="Q141" s="43"/>
      <c r="R141" s="44"/>
    </row>
  </sheetData>
  <sheetProtection/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15">
      <selection activeCell="U114" sqref="U114"/>
    </sheetView>
  </sheetViews>
  <sheetFormatPr defaultColWidth="11.421875" defaultRowHeight="12.75"/>
  <cols>
    <col min="2" max="3" width="12.421875" style="0" customWidth="1"/>
    <col min="4" max="5" width="4.7109375" style="0" customWidth="1"/>
    <col min="6" max="6" width="5.57421875" style="0" customWidth="1"/>
    <col min="7" max="7" width="6.00390625" style="0" customWidth="1"/>
    <col min="8" max="10" width="4.421875" style="16" customWidth="1"/>
    <col min="11" max="11" width="4.7109375" style="0" customWidth="1"/>
    <col min="12" max="12" width="13.421875" style="0" customWidth="1"/>
    <col min="14" max="14" width="3.7109375" style="0" customWidth="1"/>
    <col min="15" max="15" width="4.7109375" style="0" customWidth="1"/>
    <col min="16" max="16" width="5.57421875" style="0" customWidth="1"/>
    <col min="17" max="17" width="6.00390625" style="0" customWidth="1"/>
    <col min="18" max="18" width="4.421875" style="0" customWidth="1"/>
  </cols>
  <sheetData>
    <row r="1" spans="1:2" ht="12.75">
      <c r="A1" s="8" t="s">
        <v>479</v>
      </c>
      <c r="B1" t="s">
        <v>480</v>
      </c>
    </row>
    <row r="4" spans="1:18" ht="12.75">
      <c r="A4" s="2" t="s">
        <v>81</v>
      </c>
      <c r="B4" s="84" t="s">
        <v>478</v>
      </c>
      <c r="C4" s="2" t="s">
        <v>774</v>
      </c>
      <c r="D4" s="81" t="s">
        <v>622</v>
      </c>
      <c r="E4" s="82" t="s">
        <v>408</v>
      </c>
      <c r="F4" s="82" t="s">
        <v>81</v>
      </c>
      <c r="G4" s="82" t="s">
        <v>623</v>
      </c>
      <c r="H4" s="81" t="s">
        <v>773</v>
      </c>
      <c r="I4" s="60"/>
      <c r="K4" s="8" t="s">
        <v>775</v>
      </c>
      <c r="L4" s="2" t="s">
        <v>478</v>
      </c>
      <c r="M4" s="2" t="s">
        <v>774</v>
      </c>
      <c r="N4" s="60" t="s">
        <v>622</v>
      </c>
      <c r="O4" s="2" t="s">
        <v>408</v>
      </c>
      <c r="P4" s="2" t="s">
        <v>81</v>
      </c>
      <c r="Q4" s="2" t="s">
        <v>623</v>
      </c>
      <c r="R4" s="60" t="s">
        <v>773</v>
      </c>
    </row>
    <row r="5" spans="1:18" ht="12.75">
      <c r="A5">
        <v>1</v>
      </c>
      <c r="B5" s="85" t="s">
        <v>586</v>
      </c>
      <c r="C5" s="42" t="s">
        <v>587</v>
      </c>
      <c r="D5" s="79" t="s">
        <v>82</v>
      </c>
      <c r="E5" s="83" t="s">
        <v>0</v>
      </c>
      <c r="F5" s="79" t="s">
        <v>412</v>
      </c>
      <c r="G5" s="170" t="s">
        <v>771</v>
      </c>
      <c r="H5" s="79"/>
      <c r="K5">
        <v>1</v>
      </c>
      <c r="L5" t="s">
        <v>697</v>
      </c>
      <c r="M5" t="s">
        <v>698</v>
      </c>
      <c r="N5" s="65" t="s">
        <v>82</v>
      </c>
      <c r="O5" t="s">
        <v>2</v>
      </c>
      <c r="P5" s="16" t="s">
        <v>412</v>
      </c>
      <c r="R5" s="16"/>
    </row>
    <row r="6" spans="1:18" ht="12.75">
      <c r="A6">
        <f>A5+1</f>
        <v>2</v>
      </c>
      <c r="B6" s="85" t="s">
        <v>588</v>
      </c>
      <c r="C6" s="42" t="s">
        <v>34</v>
      </c>
      <c r="D6" s="79" t="s">
        <v>82</v>
      </c>
      <c r="E6" s="83" t="s">
        <v>0</v>
      </c>
      <c r="F6" s="79" t="s">
        <v>412</v>
      </c>
      <c r="G6" s="83"/>
      <c r="H6" s="79"/>
      <c r="K6">
        <f>K5+1</f>
        <v>2</v>
      </c>
      <c r="L6" t="s">
        <v>661</v>
      </c>
      <c r="M6" t="s">
        <v>17</v>
      </c>
      <c r="N6" s="65" t="s">
        <v>82</v>
      </c>
      <c r="O6" t="s">
        <v>1</v>
      </c>
      <c r="P6" s="16" t="s">
        <v>412</v>
      </c>
      <c r="R6" s="16"/>
    </row>
    <row r="7" spans="1:18" ht="12.75">
      <c r="A7">
        <f aca="true" t="shared" si="0" ref="A7:A68">A6+1</f>
        <v>3</v>
      </c>
      <c r="B7" s="85" t="s">
        <v>590</v>
      </c>
      <c r="C7" s="42" t="s">
        <v>27</v>
      </c>
      <c r="D7" s="79" t="s">
        <v>621</v>
      </c>
      <c r="E7" s="83" t="s">
        <v>0</v>
      </c>
      <c r="F7" s="79" t="s">
        <v>412</v>
      </c>
      <c r="G7" s="83"/>
      <c r="H7" s="79"/>
      <c r="K7">
        <f aca="true" t="shared" si="1" ref="K7:K68">K6+1</f>
        <v>3</v>
      </c>
      <c r="L7" t="s">
        <v>699</v>
      </c>
      <c r="M7" t="s">
        <v>62</v>
      </c>
      <c r="N7" s="66" t="s">
        <v>621</v>
      </c>
      <c r="O7" t="s">
        <v>2</v>
      </c>
      <c r="P7" s="16" t="s">
        <v>412</v>
      </c>
      <c r="R7" s="16"/>
    </row>
    <row r="8" spans="1:18" ht="12.75">
      <c r="A8">
        <f t="shared" si="0"/>
        <v>4</v>
      </c>
      <c r="B8" s="85" t="s">
        <v>591</v>
      </c>
      <c r="C8" s="42" t="s">
        <v>136</v>
      </c>
      <c r="D8" s="79" t="s">
        <v>621</v>
      </c>
      <c r="E8" s="83" t="s">
        <v>0</v>
      </c>
      <c r="F8" s="79" t="s">
        <v>412</v>
      </c>
      <c r="G8" s="83"/>
      <c r="H8" s="79"/>
      <c r="K8">
        <f t="shared" si="1"/>
        <v>4</v>
      </c>
      <c r="L8" t="s">
        <v>586</v>
      </c>
      <c r="M8" t="s">
        <v>587</v>
      </c>
      <c r="N8" s="65" t="s">
        <v>82</v>
      </c>
      <c r="O8" t="s">
        <v>0</v>
      </c>
      <c r="P8" s="16" t="s">
        <v>412</v>
      </c>
      <c r="Q8" s="62" t="s">
        <v>771</v>
      </c>
      <c r="R8" s="16"/>
    </row>
    <row r="9" spans="1:18" ht="12.75">
      <c r="A9">
        <f t="shared" si="0"/>
        <v>5</v>
      </c>
      <c r="B9" s="85" t="s">
        <v>592</v>
      </c>
      <c r="C9" s="42" t="s">
        <v>593</v>
      </c>
      <c r="D9" s="79" t="s">
        <v>621</v>
      </c>
      <c r="E9" s="83" t="s">
        <v>0</v>
      </c>
      <c r="F9" s="79" t="s">
        <v>52</v>
      </c>
      <c r="G9" s="170" t="s">
        <v>771</v>
      </c>
      <c r="H9" s="79"/>
      <c r="K9">
        <f t="shared" si="1"/>
        <v>5</v>
      </c>
      <c r="L9" t="s">
        <v>700</v>
      </c>
      <c r="M9" t="s">
        <v>24</v>
      </c>
      <c r="N9" s="65" t="s">
        <v>82</v>
      </c>
      <c r="O9" t="s">
        <v>2</v>
      </c>
      <c r="P9" s="16" t="s">
        <v>412</v>
      </c>
      <c r="Q9" s="62" t="s">
        <v>771</v>
      </c>
      <c r="R9" s="16"/>
    </row>
    <row r="10" spans="1:18" ht="12.75">
      <c r="A10">
        <f t="shared" si="0"/>
        <v>6</v>
      </c>
      <c r="B10" s="85" t="s">
        <v>594</v>
      </c>
      <c r="C10" s="42" t="s">
        <v>595</v>
      </c>
      <c r="D10" s="79" t="s">
        <v>82</v>
      </c>
      <c r="E10" s="83" t="s">
        <v>0</v>
      </c>
      <c r="F10" s="79" t="s">
        <v>412</v>
      </c>
      <c r="G10" s="83"/>
      <c r="H10" s="79"/>
      <c r="K10">
        <f t="shared" si="1"/>
        <v>6</v>
      </c>
      <c r="L10" t="s">
        <v>588</v>
      </c>
      <c r="M10" t="s">
        <v>34</v>
      </c>
      <c r="N10" s="65" t="s">
        <v>82</v>
      </c>
      <c r="O10" t="s">
        <v>0</v>
      </c>
      <c r="P10" s="16" t="s">
        <v>412</v>
      </c>
      <c r="R10" s="16"/>
    </row>
    <row r="11" spans="1:18" ht="12.75">
      <c r="A11">
        <f t="shared" si="0"/>
        <v>7</v>
      </c>
      <c r="B11" s="85" t="s">
        <v>596</v>
      </c>
      <c r="C11" s="42" t="s">
        <v>597</v>
      </c>
      <c r="D11" s="79" t="s">
        <v>82</v>
      </c>
      <c r="E11" s="83" t="s">
        <v>0</v>
      </c>
      <c r="F11" s="79" t="s">
        <v>412</v>
      </c>
      <c r="G11" s="170" t="s">
        <v>771</v>
      </c>
      <c r="H11" s="79"/>
      <c r="K11">
        <f t="shared" si="1"/>
        <v>7</v>
      </c>
      <c r="L11" t="s">
        <v>704</v>
      </c>
      <c r="M11" t="s">
        <v>705</v>
      </c>
      <c r="N11" s="65" t="s">
        <v>621</v>
      </c>
      <c r="O11" t="s">
        <v>2</v>
      </c>
      <c r="P11" s="16" t="s">
        <v>412</v>
      </c>
      <c r="R11" s="16"/>
    </row>
    <row r="12" spans="1:18" ht="12.75">
      <c r="A12">
        <f t="shared" si="0"/>
        <v>8</v>
      </c>
      <c r="B12" s="85" t="s">
        <v>598</v>
      </c>
      <c r="C12" s="42" t="s">
        <v>21</v>
      </c>
      <c r="D12" s="79" t="s">
        <v>82</v>
      </c>
      <c r="E12" s="83" t="s">
        <v>0</v>
      </c>
      <c r="F12" s="79" t="s">
        <v>412</v>
      </c>
      <c r="G12" s="83"/>
      <c r="H12" s="79"/>
      <c r="K12">
        <f t="shared" si="1"/>
        <v>8</v>
      </c>
      <c r="L12" t="s">
        <v>707</v>
      </c>
      <c r="M12" t="s">
        <v>264</v>
      </c>
      <c r="N12" s="65" t="s">
        <v>82</v>
      </c>
      <c r="O12" t="s">
        <v>2</v>
      </c>
      <c r="P12" s="16" t="s">
        <v>412</v>
      </c>
      <c r="R12" s="16"/>
    </row>
    <row r="13" spans="1:18" ht="12.75">
      <c r="A13">
        <f t="shared" si="0"/>
        <v>9</v>
      </c>
      <c r="B13" s="85" t="s">
        <v>92</v>
      </c>
      <c r="C13" s="42" t="s">
        <v>10</v>
      </c>
      <c r="D13" s="79" t="s">
        <v>621</v>
      </c>
      <c r="E13" s="83" t="s">
        <v>0</v>
      </c>
      <c r="F13" s="79" t="s">
        <v>412</v>
      </c>
      <c r="G13" s="83"/>
      <c r="H13" s="79"/>
      <c r="K13">
        <f t="shared" si="1"/>
        <v>9</v>
      </c>
      <c r="L13" t="s">
        <v>708</v>
      </c>
      <c r="M13" t="s">
        <v>12</v>
      </c>
      <c r="N13" s="65" t="s">
        <v>82</v>
      </c>
      <c r="O13" t="s">
        <v>2</v>
      </c>
      <c r="P13" s="16" t="s">
        <v>412</v>
      </c>
      <c r="R13" s="16"/>
    </row>
    <row r="14" spans="1:18" ht="12.75">
      <c r="A14">
        <f t="shared" si="0"/>
        <v>10</v>
      </c>
      <c r="B14" s="85" t="s">
        <v>600</v>
      </c>
      <c r="C14" s="42" t="s">
        <v>601</v>
      </c>
      <c r="D14" s="79" t="s">
        <v>82</v>
      </c>
      <c r="E14" s="83" t="s">
        <v>0</v>
      </c>
      <c r="F14" s="79" t="s">
        <v>412</v>
      </c>
      <c r="G14" s="83"/>
      <c r="H14" s="79"/>
      <c r="K14">
        <f t="shared" si="1"/>
        <v>10</v>
      </c>
      <c r="L14" t="s">
        <v>709</v>
      </c>
      <c r="M14" t="s">
        <v>710</v>
      </c>
      <c r="N14" s="65" t="s">
        <v>621</v>
      </c>
      <c r="O14" t="s">
        <v>2</v>
      </c>
      <c r="P14" s="16" t="s">
        <v>412</v>
      </c>
      <c r="R14" s="16"/>
    </row>
    <row r="15" spans="1:18" ht="12.75">
      <c r="A15">
        <f t="shared" si="0"/>
        <v>11</v>
      </c>
      <c r="B15" s="85" t="s">
        <v>602</v>
      </c>
      <c r="C15" s="42" t="s">
        <v>603</v>
      </c>
      <c r="D15" s="79" t="s">
        <v>621</v>
      </c>
      <c r="E15" s="83" t="s">
        <v>0</v>
      </c>
      <c r="F15" s="79" t="s">
        <v>412</v>
      </c>
      <c r="G15" s="83"/>
      <c r="H15" s="79"/>
      <c r="K15">
        <f t="shared" si="1"/>
        <v>11</v>
      </c>
      <c r="L15" t="s">
        <v>711</v>
      </c>
      <c r="M15" t="s">
        <v>712</v>
      </c>
      <c r="N15" s="65" t="s">
        <v>621</v>
      </c>
      <c r="O15" t="s">
        <v>2</v>
      </c>
      <c r="P15" s="16" t="s">
        <v>412</v>
      </c>
      <c r="Q15" s="62" t="s">
        <v>771</v>
      </c>
      <c r="R15" s="16"/>
    </row>
    <row r="16" spans="1:18" ht="12.75">
      <c r="A16">
        <f t="shared" si="0"/>
        <v>12</v>
      </c>
      <c r="B16" s="85" t="s">
        <v>604</v>
      </c>
      <c r="C16" s="42" t="s">
        <v>605</v>
      </c>
      <c r="D16" s="79" t="s">
        <v>82</v>
      </c>
      <c r="E16" s="83" t="s">
        <v>0</v>
      </c>
      <c r="F16" s="79" t="s">
        <v>412</v>
      </c>
      <c r="G16" s="83"/>
      <c r="H16" s="79"/>
      <c r="K16">
        <f t="shared" si="1"/>
        <v>12</v>
      </c>
      <c r="L16" t="s">
        <v>713</v>
      </c>
      <c r="M16" t="s">
        <v>589</v>
      </c>
      <c r="N16" s="65" t="s">
        <v>621</v>
      </c>
      <c r="O16" t="s">
        <v>2</v>
      </c>
      <c r="P16" s="16" t="s">
        <v>412</v>
      </c>
      <c r="R16" s="16"/>
    </row>
    <row r="17" spans="1:18" ht="12.75">
      <c r="A17">
        <f t="shared" si="0"/>
        <v>13</v>
      </c>
      <c r="B17" s="85" t="s">
        <v>606</v>
      </c>
      <c r="C17" s="42" t="s">
        <v>215</v>
      </c>
      <c r="D17" s="79" t="s">
        <v>621</v>
      </c>
      <c r="E17" s="83" t="s">
        <v>0</v>
      </c>
      <c r="F17" s="79" t="s">
        <v>412</v>
      </c>
      <c r="G17" s="83"/>
      <c r="H17" s="79"/>
      <c r="K17">
        <f t="shared" si="1"/>
        <v>13</v>
      </c>
      <c r="L17" t="s">
        <v>716</v>
      </c>
      <c r="M17" t="s">
        <v>225</v>
      </c>
      <c r="N17" s="65" t="s">
        <v>621</v>
      </c>
      <c r="O17" t="s">
        <v>2</v>
      </c>
      <c r="P17" s="16" t="s">
        <v>412</v>
      </c>
      <c r="R17" s="16"/>
    </row>
    <row r="18" spans="1:18" ht="12.75">
      <c r="A18">
        <f t="shared" si="0"/>
        <v>14</v>
      </c>
      <c r="B18" s="85" t="s">
        <v>142</v>
      </c>
      <c r="C18" s="42" t="s">
        <v>26</v>
      </c>
      <c r="D18" s="79" t="s">
        <v>82</v>
      </c>
      <c r="E18" s="83" t="s">
        <v>0</v>
      </c>
      <c r="F18" s="79" t="s">
        <v>412</v>
      </c>
      <c r="G18" s="83"/>
      <c r="H18" s="79"/>
      <c r="K18">
        <f t="shared" si="1"/>
        <v>14</v>
      </c>
      <c r="L18" t="s">
        <v>590</v>
      </c>
      <c r="M18" t="s">
        <v>27</v>
      </c>
      <c r="N18" s="65" t="s">
        <v>621</v>
      </c>
      <c r="O18" t="s">
        <v>0</v>
      </c>
      <c r="P18" s="16" t="s">
        <v>412</v>
      </c>
      <c r="R18" s="16"/>
    </row>
    <row r="19" spans="1:18" ht="12.75">
      <c r="A19">
        <f t="shared" si="0"/>
        <v>15</v>
      </c>
      <c r="B19" s="85" t="s">
        <v>607</v>
      </c>
      <c r="C19" s="42" t="s">
        <v>112</v>
      </c>
      <c r="D19" s="79" t="s">
        <v>82</v>
      </c>
      <c r="E19" s="83" t="s">
        <v>0</v>
      </c>
      <c r="F19" s="79" t="s">
        <v>412</v>
      </c>
      <c r="G19" s="83"/>
      <c r="H19" s="79"/>
      <c r="K19">
        <f t="shared" si="1"/>
        <v>15</v>
      </c>
      <c r="L19" t="s">
        <v>591</v>
      </c>
      <c r="M19" t="s">
        <v>136</v>
      </c>
      <c r="N19" s="65" t="s">
        <v>621</v>
      </c>
      <c r="O19" t="s">
        <v>0</v>
      </c>
      <c r="P19" s="16" t="s">
        <v>412</v>
      </c>
      <c r="R19" s="16"/>
    </row>
    <row r="20" spans="1:18" ht="12.75">
      <c r="A20">
        <f t="shared" si="0"/>
        <v>16</v>
      </c>
      <c r="B20" s="85" t="s">
        <v>608</v>
      </c>
      <c r="C20" s="42" t="s">
        <v>4</v>
      </c>
      <c r="D20" s="79" t="s">
        <v>82</v>
      </c>
      <c r="E20" s="83" t="s">
        <v>0</v>
      </c>
      <c r="F20" s="79" t="s">
        <v>52</v>
      </c>
      <c r="G20" s="83"/>
      <c r="H20" s="79"/>
      <c r="K20">
        <f t="shared" si="1"/>
        <v>16</v>
      </c>
      <c r="L20" t="s">
        <v>717</v>
      </c>
      <c r="M20" t="s">
        <v>718</v>
      </c>
      <c r="N20" s="65" t="s">
        <v>621</v>
      </c>
      <c r="O20" t="s">
        <v>2</v>
      </c>
      <c r="P20" s="16" t="s">
        <v>412</v>
      </c>
      <c r="R20" s="16"/>
    </row>
    <row r="21" spans="1:18" ht="12.75">
      <c r="A21">
        <f t="shared" si="0"/>
        <v>17</v>
      </c>
      <c r="B21" s="85" t="s">
        <v>609</v>
      </c>
      <c r="C21" s="42" t="s">
        <v>610</v>
      </c>
      <c r="D21" s="80" t="s">
        <v>82</v>
      </c>
      <c r="E21" s="83" t="s">
        <v>0</v>
      </c>
      <c r="F21" s="79" t="s">
        <v>412</v>
      </c>
      <c r="G21" s="170" t="s">
        <v>771</v>
      </c>
      <c r="H21" s="80" t="s">
        <v>772</v>
      </c>
      <c r="I21" s="67"/>
      <c r="J21" s="67"/>
      <c r="K21">
        <f t="shared" si="1"/>
        <v>17</v>
      </c>
      <c r="L21" t="s">
        <v>662</v>
      </c>
      <c r="M21" t="s">
        <v>90</v>
      </c>
      <c r="N21" s="65" t="s">
        <v>82</v>
      </c>
      <c r="O21" t="s">
        <v>1</v>
      </c>
      <c r="P21" s="16" t="s">
        <v>412</v>
      </c>
      <c r="R21" s="16"/>
    </row>
    <row r="22" spans="1:18" ht="12.75">
      <c r="A22">
        <f t="shared" si="0"/>
        <v>18</v>
      </c>
      <c r="B22" s="85" t="s">
        <v>186</v>
      </c>
      <c r="C22" s="42" t="s">
        <v>611</v>
      </c>
      <c r="D22" s="79" t="s">
        <v>82</v>
      </c>
      <c r="E22" s="83" t="s">
        <v>0</v>
      </c>
      <c r="F22" s="79" t="s">
        <v>412</v>
      </c>
      <c r="G22" s="83"/>
      <c r="H22" s="79"/>
      <c r="K22">
        <f t="shared" si="1"/>
        <v>18</v>
      </c>
      <c r="L22" t="s">
        <v>719</v>
      </c>
      <c r="M22" t="s">
        <v>589</v>
      </c>
      <c r="N22" s="65" t="s">
        <v>621</v>
      </c>
      <c r="O22" t="s">
        <v>2</v>
      </c>
      <c r="P22" s="16" t="s">
        <v>412</v>
      </c>
      <c r="R22" s="16"/>
    </row>
    <row r="23" spans="1:18" ht="12.75">
      <c r="A23">
        <f t="shared" si="0"/>
        <v>19</v>
      </c>
      <c r="B23" s="85" t="s">
        <v>435</v>
      </c>
      <c r="C23" s="42" t="s">
        <v>612</v>
      </c>
      <c r="D23" s="79" t="s">
        <v>621</v>
      </c>
      <c r="E23" s="83" t="s">
        <v>0</v>
      </c>
      <c r="F23" s="79" t="s">
        <v>412</v>
      </c>
      <c r="G23" s="83"/>
      <c r="H23" s="79"/>
      <c r="K23">
        <f t="shared" si="1"/>
        <v>19</v>
      </c>
      <c r="L23" t="s">
        <v>663</v>
      </c>
      <c r="M23" t="s">
        <v>664</v>
      </c>
      <c r="N23" s="65" t="s">
        <v>621</v>
      </c>
      <c r="O23" t="s">
        <v>1</v>
      </c>
      <c r="P23" s="16" t="s">
        <v>412</v>
      </c>
      <c r="R23" s="16"/>
    </row>
    <row r="24" spans="1:18" ht="12.75">
      <c r="A24">
        <f t="shared" si="0"/>
        <v>20</v>
      </c>
      <c r="B24" s="85" t="s">
        <v>234</v>
      </c>
      <c r="C24" s="42" t="s">
        <v>613</v>
      </c>
      <c r="D24" s="79" t="s">
        <v>621</v>
      </c>
      <c r="E24" s="83" t="s">
        <v>0</v>
      </c>
      <c r="F24" s="79" t="s">
        <v>412</v>
      </c>
      <c r="G24" s="83"/>
      <c r="H24" s="79"/>
      <c r="K24">
        <f t="shared" si="1"/>
        <v>20</v>
      </c>
      <c r="L24" t="s">
        <v>665</v>
      </c>
      <c r="M24" t="s">
        <v>666</v>
      </c>
      <c r="N24" s="65" t="s">
        <v>82</v>
      </c>
      <c r="O24" t="s">
        <v>1</v>
      </c>
      <c r="P24" s="16" t="s">
        <v>412</v>
      </c>
      <c r="R24" s="16"/>
    </row>
    <row r="25" spans="1:18" ht="12.75">
      <c r="A25">
        <f t="shared" si="0"/>
        <v>21</v>
      </c>
      <c r="B25" s="85" t="s">
        <v>614</v>
      </c>
      <c r="C25" s="42" t="s">
        <v>615</v>
      </c>
      <c r="D25" s="79" t="s">
        <v>621</v>
      </c>
      <c r="E25" s="83" t="s">
        <v>0</v>
      </c>
      <c r="F25" s="79" t="s">
        <v>412</v>
      </c>
      <c r="G25" s="83"/>
      <c r="H25" s="79"/>
      <c r="K25">
        <f t="shared" si="1"/>
        <v>21</v>
      </c>
      <c r="L25" t="s">
        <v>624</v>
      </c>
      <c r="M25" t="s">
        <v>18</v>
      </c>
      <c r="N25" s="65" t="s">
        <v>621</v>
      </c>
      <c r="O25" t="s">
        <v>13</v>
      </c>
      <c r="P25" s="16" t="s">
        <v>412</v>
      </c>
      <c r="R25" s="16"/>
    </row>
    <row r="26" spans="1:18" ht="12.75">
      <c r="A26">
        <f t="shared" si="0"/>
        <v>22</v>
      </c>
      <c r="B26" s="85" t="s">
        <v>616</v>
      </c>
      <c r="C26" s="42" t="s">
        <v>36</v>
      </c>
      <c r="D26" s="79" t="s">
        <v>82</v>
      </c>
      <c r="E26" s="83" t="s">
        <v>0</v>
      </c>
      <c r="F26" s="79" t="s">
        <v>412</v>
      </c>
      <c r="G26" s="83"/>
      <c r="H26" s="79"/>
      <c r="K26">
        <f t="shared" si="1"/>
        <v>22</v>
      </c>
      <c r="L26" t="s">
        <v>594</v>
      </c>
      <c r="M26" t="s">
        <v>595</v>
      </c>
      <c r="N26" s="65" t="s">
        <v>82</v>
      </c>
      <c r="O26" t="s">
        <v>0</v>
      </c>
      <c r="P26" s="16" t="s">
        <v>412</v>
      </c>
      <c r="R26" s="16"/>
    </row>
    <row r="27" spans="1:18" ht="12.75">
      <c r="A27">
        <f t="shared" si="0"/>
        <v>23</v>
      </c>
      <c r="B27" s="85" t="s">
        <v>690</v>
      </c>
      <c r="C27" s="42" t="s">
        <v>691</v>
      </c>
      <c r="D27" s="79" t="s">
        <v>621</v>
      </c>
      <c r="E27" s="83" t="s">
        <v>0</v>
      </c>
      <c r="F27" s="79" t="s">
        <v>412</v>
      </c>
      <c r="G27" s="83"/>
      <c r="H27" s="79"/>
      <c r="K27">
        <f t="shared" si="1"/>
        <v>23</v>
      </c>
      <c r="L27" t="s">
        <v>720</v>
      </c>
      <c r="M27" t="s">
        <v>721</v>
      </c>
      <c r="N27" s="65" t="s">
        <v>621</v>
      </c>
      <c r="O27" t="s">
        <v>2</v>
      </c>
      <c r="P27" s="16" t="s">
        <v>412</v>
      </c>
      <c r="Q27" s="62" t="s">
        <v>771</v>
      </c>
      <c r="R27" s="16"/>
    </row>
    <row r="28" spans="1:18" ht="12.75">
      <c r="A28">
        <f t="shared" si="0"/>
        <v>24</v>
      </c>
      <c r="B28" s="85" t="s">
        <v>617</v>
      </c>
      <c r="C28" s="42" t="s">
        <v>146</v>
      </c>
      <c r="D28" s="79" t="s">
        <v>82</v>
      </c>
      <c r="E28" s="83" t="s">
        <v>0</v>
      </c>
      <c r="F28" s="79" t="s">
        <v>412</v>
      </c>
      <c r="G28" s="83"/>
      <c r="H28" s="79"/>
      <c r="K28">
        <f t="shared" si="1"/>
        <v>24</v>
      </c>
      <c r="L28" t="s">
        <v>722</v>
      </c>
      <c r="M28" t="s">
        <v>723</v>
      </c>
      <c r="N28" s="65" t="s">
        <v>621</v>
      </c>
      <c r="O28" t="s">
        <v>2</v>
      </c>
      <c r="P28" s="16" t="s">
        <v>412</v>
      </c>
      <c r="R28" s="16"/>
    </row>
    <row r="29" spans="1:18" ht="12.75">
      <c r="A29">
        <f t="shared" si="0"/>
        <v>25</v>
      </c>
      <c r="B29" s="85" t="s">
        <v>618</v>
      </c>
      <c r="C29" s="42" t="s">
        <v>605</v>
      </c>
      <c r="D29" s="79" t="s">
        <v>82</v>
      </c>
      <c r="E29" s="83" t="s">
        <v>0</v>
      </c>
      <c r="F29" s="79" t="s">
        <v>412</v>
      </c>
      <c r="G29" s="83"/>
      <c r="H29" s="79"/>
      <c r="K29">
        <f t="shared" si="1"/>
        <v>25</v>
      </c>
      <c r="L29" t="s">
        <v>667</v>
      </c>
      <c r="M29" t="s">
        <v>668</v>
      </c>
      <c r="N29" s="65" t="s">
        <v>621</v>
      </c>
      <c r="O29" t="s">
        <v>1</v>
      </c>
      <c r="P29" s="16" t="s">
        <v>412</v>
      </c>
      <c r="R29" s="16"/>
    </row>
    <row r="30" spans="1:18" ht="12.75">
      <c r="A30">
        <f t="shared" si="0"/>
        <v>26</v>
      </c>
      <c r="B30" s="85" t="s">
        <v>619</v>
      </c>
      <c r="C30" s="42" t="s">
        <v>169</v>
      </c>
      <c r="D30" s="79" t="s">
        <v>621</v>
      </c>
      <c r="E30" s="83" t="s">
        <v>0</v>
      </c>
      <c r="F30" s="79" t="s">
        <v>412</v>
      </c>
      <c r="G30" s="83"/>
      <c r="H30" s="79"/>
      <c r="K30">
        <f t="shared" si="1"/>
        <v>26</v>
      </c>
      <c r="L30" t="s">
        <v>625</v>
      </c>
      <c r="M30" t="s">
        <v>626</v>
      </c>
      <c r="N30" s="65" t="s">
        <v>621</v>
      </c>
      <c r="O30" t="s">
        <v>13</v>
      </c>
      <c r="P30" s="16" t="s">
        <v>412</v>
      </c>
      <c r="R30" s="16"/>
    </row>
    <row r="31" spans="1:18" ht="12.75">
      <c r="A31">
        <f t="shared" si="0"/>
        <v>27</v>
      </c>
      <c r="B31" s="85" t="s">
        <v>619</v>
      </c>
      <c r="C31" s="42" t="s">
        <v>620</v>
      </c>
      <c r="D31" s="79" t="s">
        <v>82</v>
      </c>
      <c r="E31" s="83" t="s">
        <v>0</v>
      </c>
      <c r="F31" s="79" t="s">
        <v>412</v>
      </c>
      <c r="G31" s="83"/>
      <c r="H31" s="79"/>
      <c r="K31">
        <f t="shared" si="1"/>
        <v>27</v>
      </c>
      <c r="L31" t="s">
        <v>91</v>
      </c>
      <c r="M31" t="s">
        <v>37</v>
      </c>
      <c r="N31" s="65" t="s">
        <v>621</v>
      </c>
      <c r="O31" t="s">
        <v>1</v>
      </c>
      <c r="P31" s="16" t="s">
        <v>412</v>
      </c>
      <c r="R31" s="16"/>
    </row>
    <row r="32" spans="1:18" ht="12.75">
      <c r="A32">
        <f t="shared" si="0"/>
        <v>28</v>
      </c>
      <c r="B32" s="85" t="s">
        <v>624</v>
      </c>
      <c r="C32" s="42" t="s">
        <v>18</v>
      </c>
      <c r="D32" s="79" t="s">
        <v>621</v>
      </c>
      <c r="E32" s="83" t="s">
        <v>13</v>
      </c>
      <c r="F32" s="79" t="s">
        <v>412</v>
      </c>
      <c r="G32" s="83"/>
      <c r="H32" s="79"/>
      <c r="K32">
        <f t="shared" si="1"/>
        <v>28</v>
      </c>
      <c r="L32" t="s">
        <v>724</v>
      </c>
      <c r="M32" t="s">
        <v>17</v>
      </c>
      <c r="N32" s="65" t="s">
        <v>82</v>
      </c>
      <c r="O32" t="s">
        <v>2</v>
      </c>
      <c r="P32" s="16" t="s">
        <v>412</v>
      </c>
      <c r="R32" s="16"/>
    </row>
    <row r="33" spans="1:18" ht="12.75">
      <c r="A33">
        <f t="shared" si="0"/>
        <v>29</v>
      </c>
      <c r="B33" s="85" t="s">
        <v>625</v>
      </c>
      <c r="C33" s="42" t="s">
        <v>626</v>
      </c>
      <c r="D33" s="79" t="s">
        <v>621</v>
      </c>
      <c r="E33" s="83" t="s">
        <v>13</v>
      </c>
      <c r="F33" s="79" t="s">
        <v>412</v>
      </c>
      <c r="G33" s="83"/>
      <c r="H33" s="79"/>
      <c r="K33">
        <f t="shared" si="1"/>
        <v>29</v>
      </c>
      <c r="L33" t="s">
        <v>627</v>
      </c>
      <c r="M33" t="s">
        <v>628</v>
      </c>
      <c r="N33" s="65" t="s">
        <v>82</v>
      </c>
      <c r="O33" t="s">
        <v>13</v>
      </c>
      <c r="P33" s="16" t="s">
        <v>412</v>
      </c>
      <c r="Q33" s="62" t="s">
        <v>771</v>
      </c>
      <c r="R33" s="67" t="s">
        <v>772</v>
      </c>
    </row>
    <row r="34" spans="1:18" ht="12.75">
      <c r="A34">
        <f t="shared" si="0"/>
        <v>30</v>
      </c>
      <c r="B34" s="85" t="s">
        <v>627</v>
      </c>
      <c r="C34" s="42" t="s">
        <v>628</v>
      </c>
      <c r="D34" s="79" t="s">
        <v>82</v>
      </c>
      <c r="E34" s="83" t="s">
        <v>13</v>
      </c>
      <c r="F34" s="79" t="s">
        <v>412</v>
      </c>
      <c r="G34" s="170" t="s">
        <v>771</v>
      </c>
      <c r="H34" s="80" t="s">
        <v>772</v>
      </c>
      <c r="I34" s="67"/>
      <c r="J34" s="67"/>
      <c r="K34">
        <f t="shared" si="1"/>
        <v>30</v>
      </c>
      <c r="L34" t="s">
        <v>596</v>
      </c>
      <c r="M34" t="s">
        <v>597</v>
      </c>
      <c r="N34" s="16" t="s">
        <v>82</v>
      </c>
      <c r="O34" t="s">
        <v>0</v>
      </c>
      <c r="P34" s="16" t="s">
        <v>412</v>
      </c>
      <c r="Q34" s="62" t="s">
        <v>771</v>
      </c>
      <c r="R34" s="16"/>
    </row>
    <row r="35" spans="1:18" ht="12.75">
      <c r="A35">
        <f t="shared" si="0"/>
        <v>31</v>
      </c>
      <c r="B35" s="85" t="s">
        <v>629</v>
      </c>
      <c r="C35" s="42" t="s">
        <v>143</v>
      </c>
      <c r="D35" s="79" t="s">
        <v>82</v>
      </c>
      <c r="E35" s="83" t="s">
        <v>13</v>
      </c>
      <c r="F35" s="79" t="s">
        <v>412</v>
      </c>
      <c r="G35" s="83"/>
      <c r="H35" s="79"/>
      <c r="K35">
        <f t="shared" si="1"/>
        <v>31</v>
      </c>
      <c r="L35" t="s">
        <v>598</v>
      </c>
      <c r="M35" t="s">
        <v>21</v>
      </c>
      <c r="N35" s="65" t="s">
        <v>82</v>
      </c>
      <c r="O35" t="s">
        <v>0</v>
      </c>
      <c r="P35" s="16" t="s">
        <v>412</v>
      </c>
      <c r="R35" s="16"/>
    </row>
    <row r="36" spans="1:18" ht="12.75">
      <c r="A36">
        <f t="shared" si="0"/>
        <v>32</v>
      </c>
      <c r="B36" s="85" t="s">
        <v>630</v>
      </c>
      <c r="C36" s="42" t="s">
        <v>631</v>
      </c>
      <c r="D36" s="80" t="s">
        <v>621</v>
      </c>
      <c r="E36" s="83" t="s">
        <v>13</v>
      </c>
      <c r="F36" s="79" t="s">
        <v>412</v>
      </c>
      <c r="G36" s="170" t="s">
        <v>771</v>
      </c>
      <c r="H36" s="80" t="s">
        <v>772</v>
      </c>
      <c r="I36" s="67"/>
      <c r="J36" s="67"/>
      <c r="K36">
        <f t="shared" si="1"/>
        <v>32</v>
      </c>
      <c r="L36" t="s">
        <v>725</v>
      </c>
      <c r="M36" t="s">
        <v>726</v>
      </c>
      <c r="N36" s="52" t="s">
        <v>621</v>
      </c>
      <c r="O36" t="s">
        <v>2</v>
      </c>
      <c r="P36" s="16" t="s">
        <v>412</v>
      </c>
      <c r="R36" s="16"/>
    </row>
    <row r="37" spans="1:18" ht="12.75">
      <c r="A37">
        <f t="shared" si="0"/>
        <v>33</v>
      </c>
      <c r="B37" s="85" t="s">
        <v>632</v>
      </c>
      <c r="C37" s="42" t="s">
        <v>146</v>
      </c>
      <c r="D37" s="79" t="s">
        <v>82</v>
      </c>
      <c r="E37" s="83" t="s">
        <v>13</v>
      </c>
      <c r="F37" s="79" t="s">
        <v>412</v>
      </c>
      <c r="G37" s="83"/>
      <c r="H37" s="79"/>
      <c r="K37">
        <f t="shared" si="1"/>
        <v>33</v>
      </c>
      <c r="L37" t="s">
        <v>629</v>
      </c>
      <c r="M37" t="s">
        <v>143</v>
      </c>
      <c r="N37" s="65" t="s">
        <v>82</v>
      </c>
      <c r="O37" t="s">
        <v>13</v>
      </c>
      <c r="P37" s="16" t="s">
        <v>412</v>
      </c>
      <c r="R37" s="16"/>
    </row>
    <row r="38" spans="1:18" ht="12.75">
      <c r="A38">
        <f t="shared" si="0"/>
        <v>34</v>
      </c>
      <c r="B38" s="85" t="s">
        <v>226</v>
      </c>
      <c r="C38" s="42" t="s">
        <v>227</v>
      </c>
      <c r="D38" s="79" t="s">
        <v>82</v>
      </c>
      <c r="E38" s="83" t="s">
        <v>13</v>
      </c>
      <c r="F38" s="79" t="s">
        <v>412</v>
      </c>
      <c r="G38" s="83"/>
      <c r="H38" s="79"/>
      <c r="K38">
        <f t="shared" si="1"/>
        <v>34</v>
      </c>
      <c r="L38" t="s">
        <v>669</v>
      </c>
      <c r="M38" t="s">
        <v>17</v>
      </c>
      <c r="N38" s="65" t="s">
        <v>82</v>
      </c>
      <c r="O38" t="s">
        <v>1</v>
      </c>
      <c r="P38" s="16" t="s">
        <v>412</v>
      </c>
      <c r="R38" s="16"/>
    </row>
    <row r="39" spans="1:18" ht="12.75">
      <c r="A39">
        <f t="shared" si="0"/>
        <v>35</v>
      </c>
      <c r="B39" s="85" t="s">
        <v>256</v>
      </c>
      <c r="C39" s="42" t="s">
        <v>633</v>
      </c>
      <c r="D39" s="79" t="s">
        <v>621</v>
      </c>
      <c r="E39" s="83" t="s">
        <v>13</v>
      </c>
      <c r="F39" s="79" t="s">
        <v>412</v>
      </c>
      <c r="G39" s="83"/>
      <c r="H39" s="79"/>
      <c r="K39">
        <f t="shared" si="1"/>
        <v>35</v>
      </c>
      <c r="L39" t="s">
        <v>670</v>
      </c>
      <c r="M39" t="s">
        <v>36</v>
      </c>
      <c r="N39" s="65" t="s">
        <v>82</v>
      </c>
      <c r="O39" t="s">
        <v>1</v>
      </c>
      <c r="P39" s="16" t="s">
        <v>412</v>
      </c>
      <c r="R39" s="16"/>
    </row>
    <row r="40" spans="1:18" ht="12.75">
      <c r="A40">
        <f t="shared" si="0"/>
        <v>36</v>
      </c>
      <c r="B40" s="85" t="s">
        <v>634</v>
      </c>
      <c r="C40" s="42" t="s">
        <v>176</v>
      </c>
      <c r="D40" s="79" t="s">
        <v>82</v>
      </c>
      <c r="E40" s="83" t="s">
        <v>13</v>
      </c>
      <c r="F40" s="79" t="s">
        <v>412</v>
      </c>
      <c r="G40" s="83"/>
      <c r="H40" s="79"/>
      <c r="K40">
        <f t="shared" si="1"/>
        <v>36</v>
      </c>
      <c r="L40" t="s">
        <v>92</v>
      </c>
      <c r="M40" t="s">
        <v>10</v>
      </c>
      <c r="N40" s="65" t="s">
        <v>621</v>
      </c>
      <c r="O40" t="s">
        <v>0</v>
      </c>
      <c r="P40" s="16" t="s">
        <v>412</v>
      </c>
      <c r="R40" s="16"/>
    </row>
    <row r="41" spans="1:18" ht="12.75">
      <c r="A41">
        <f t="shared" si="0"/>
        <v>37</v>
      </c>
      <c r="B41" s="85" t="s">
        <v>635</v>
      </c>
      <c r="C41" s="42" t="s">
        <v>122</v>
      </c>
      <c r="D41" s="79" t="s">
        <v>82</v>
      </c>
      <c r="E41" s="83" t="s">
        <v>13</v>
      </c>
      <c r="F41" s="79" t="s">
        <v>412</v>
      </c>
      <c r="G41" s="83"/>
      <c r="H41" s="79"/>
      <c r="K41">
        <f t="shared" si="1"/>
        <v>37</v>
      </c>
      <c r="L41" t="s">
        <v>630</v>
      </c>
      <c r="M41" t="s">
        <v>631</v>
      </c>
      <c r="N41" s="66" t="s">
        <v>621</v>
      </c>
      <c r="O41" t="s">
        <v>13</v>
      </c>
      <c r="P41" s="16" t="s">
        <v>412</v>
      </c>
      <c r="Q41" s="62" t="s">
        <v>771</v>
      </c>
      <c r="R41" s="67" t="s">
        <v>772</v>
      </c>
    </row>
    <row r="42" spans="1:18" ht="12.75">
      <c r="A42">
        <f t="shared" si="0"/>
        <v>38</v>
      </c>
      <c r="B42" s="85" t="s">
        <v>636</v>
      </c>
      <c r="C42" s="42" t="s">
        <v>637</v>
      </c>
      <c r="D42" s="79" t="s">
        <v>621</v>
      </c>
      <c r="E42" s="83" t="s">
        <v>13</v>
      </c>
      <c r="F42" s="79" t="s">
        <v>412</v>
      </c>
      <c r="G42" s="83"/>
      <c r="H42" s="79"/>
      <c r="K42">
        <f t="shared" si="1"/>
        <v>38</v>
      </c>
      <c r="L42" t="s">
        <v>671</v>
      </c>
      <c r="M42" t="s">
        <v>22</v>
      </c>
      <c r="N42" s="65" t="s">
        <v>621</v>
      </c>
      <c r="O42" t="s">
        <v>1</v>
      </c>
      <c r="P42" s="16" t="s">
        <v>412</v>
      </c>
      <c r="R42" s="16"/>
    </row>
    <row r="43" spans="1:18" ht="12.75">
      <c r="A43">
        <f t="shared" si="0"/>
        <v>39</v>
      </c>
      <c r="B43" s="85" t="s">
        <v>638</v>
      </c>
      <c r="C43" s="42" t="s">
        <v>639</v>
      </c>
      <c r="D43" s="79" t="s">
        <v>82</v>
      </c>
      <c r="E43" s="83" t="s">
        <v>13</v>
      </c>
      <c r="F43" s="79" t="s">
        <v>412</v>
      </c>
      <c r="G43" s="83"/>
      <c r="H43" s="79"/>
      <c r="K43">
        <f t="shared" si="1"/>
        <v>39</v>
      </c>
      <c r="L43" t="s">
        <v>632</v>
      </c>
      <c r="M43" t="s">
        <v>146</v>
      </c>
      <c r="N43" s="65" t="s">
        <v>82</v>
      </c>
      <c r="O43" t="s">
        <v>13</v>
      </c>
      <c r="P43" s="16" t="s">
        <v>412</v>
      </c>
      <c r="R43" s="16"/>
    </row>
    <row r="44" spans="1:18" ht="12.75">
      <c r="A44">
        <f t="shared" si="0"/>
        <v>40</v>
      </c>
      <c r="B44" s="85" t="s">
        <v>640</v>
      </c>
      <c r="C44" s="42" t="s">
        <v>641</v>
      </c>
      <c r="D44" s="79" t="s">
        <v>82</v>
      </c>
      <c r="E44" s="83" t="s">
        <v>13</v>
      </c>
      <c r="F44" s="79" t="s">
        <v>412</v>
      </c>
      <c r="G44" s="83"/>
      <c r="H44" s="79"/>
      <c r="K44">
        <f t="shared" si="1"/>
        <v>40</v>
      </c>
      <c r="L44" t="s">
        <v>672</v>
      </c>
      <c r="M44" t="s">
        <v>673</v>
      </c>
      <c r="N44" s="65" t="s">
        <v>82</v>
      </c>
      <c r="O44" t="s">
        <v>1</v>
      </c>
      <c r="P44" s="16" t="s">
        <v>412</v>
      </c>
      <c r="R44" s="16"/>
    </row>
    <row r="45" spans="1:18" ht="12.75">
      <c r="A45">
        <f t="shared" si="0"/>
        <v>41</v>
      </c>
      <c r="B45" s="85" t="s">
        <v>642</v>
      </c>
      <c r="C45" s="42" t="s">
        <v>643</v>
      </c>
      <c r="D45" s="79" t="s">
        <v>621</v>
      </c>
      <c r="E45" s="83" t="s">
        <v>13</v>
      </c>
      <c r="F45" s="79" t="s">
        <v>412</v>
      </c>
      <c r="G45" s="83"/>
      <c r="H45" s="79"/>
      <c r="K45">
        <f t="shared" si="1"/>
        <v>41</v>
      </c>
      <c r="L45" t="s">
        <v>600</v>
      </c>
      <c r="M45" t="s">
        <v>601</v>
      </c>
      <c r="N45" s="65" t="s">
        <v>82</v>
      </c>
      <c r="O45" t="s">
        <v>0</v>
      </c>
      <c r="P45" s="16" t="s">
        <v>412</v>
      </c>
      <c r="R45" s="16"/>
    </row>
    <row r="46" spans="1:18" ht="12.75">
      <c r="A46">
        <f t="shared" si="0"/>
        <v>42</v>
      </c>
      <c r="B46" s="85" t="s">
        <v>644</v>
      </c>
      <c r="C46" s="42" t="s">
        <v>227</v>
      </c>
      <c r="D46" s="79" t="s">
        <v>82</v>
      </c>
      <c r="E46" s="83" t="s">
        <v>13</v>
      </c>
      <c r="F46" s="79" t="s">
        <v>412</v>
      </c>
      <c r="G46" s="83"/>
      <c r="H46" s="79"/>
      <c r="K46">
        <f t="shared" si="1"/>
        <v>42</v>
      </c>
      <c r="L46" t="s">
        <v>602</v>
      </c>
      <c r="M46" t="s">
        <v>603</v>
      </c>
      <c r="N46" s="65" t="s">
        <v>621</v>
      </c>
      <c r="O46" t="s">
        <v>0</v>
      </c>
      <c r="P46" s="16" t="s">
        <v>412</v>
      </c>
      <c r="R46" s="16"/>
    </row>
    <row r="47" spans="1:18" ht="12.75">
      <c r="A47">
        <f t="shared" si="0"/>
        <v>43</v>
      </c>
      <c r="B47" s="85" t="s">
        <v>609</v>
      </c>
      <c r="C47" s="42" t="s">
        <v>222</v>
      </c>
      <c r="D47" s="79" t="s">
        <v>82</v>
      </c>
      <c r="E47" s="83" t="s">
        <v>13</v>
      </c>
      <c r="F47" s="79" t="s">
        <v>412</v>
      </c>
      <c r="G47" s="83"/>
      <c r="H47" s="79"/>
      <c r="K47">
        <f t="shared" si="1"/>
        <v>43</v>
      </c>
      <c r="L47" t="s">
        <v>226</v>
      </c>
      <c r="M47" t="s">
        <v>227</v>
      </c>
      <c r="N47" s="65" t="s">
        <v>82</v>
      </c>
      <c r="O47" t="s">
        <v>13</v>
      </c>
      <c r="P47" s="16" t="s">
        <v>412</v>
      </c>
      <c r="R47" s="16"/>
    </row>
    <row r="48" spans="1:18" ht="12.75">
      <c r="A48">
        <f t="shared" si="0"/>
        <v>44</v>
      </c>
      <c r="B48" s="85" t="s">
        <v>187</v>
      </c>
      <c r="C48" s="42" t="s">
        <v>176</v>
      </c>
      <c r="D48" s="79" t="s">
        <v>82</v>
      </c>
      <c r="E48" s="83" t="s">
        <v>13</v>
      </c>
      <c r="F48" s="79" t="s">
        <v>412</v>
      </c>
      <c r="G48" s="83"/>
      <c r="H48" s="79"/>
      <c r="K48">
        <f t="shared" si="1"/>
        <v>44</v>
      </c>
      <c r="L48" t="s">
        <v>604</v>
      </c>
      <c r="M48" t="s">
        <v>605</v>
      </c>
      <c r="N48" s="65" t="s">
        <v>82</v>
      </c>
      <c r="O48" t="s">
        <v>0</v>
      </c>
      <c r="P48" s="16" t="s">
        <v>412</v>
      </c>
      <c r="R48" s="16"/>
    </row>
    <row r="49" spans="1:18" ht="12.75">
      <c r="A49">
        <f t="shared" si="0"/>
        <v>45</v>
      </c>
      <c r="B49" s="85" t="s">
        <v>645</v>
      </c>
      <c r="C49" s="42" t="s">
        <v>646</v>
      </c>
      <c r="D49" s="79" t="s">
        <v>82</v>
      </c>
      <c r="E49" s="83" t="s">
        <v>13</v>
      </c>
      <c r="F49" s="79" t="s">
        <v>412</v>
      </c>
      <c r="G49" s="83"/>
      <c r="H49" s="79"/>
      <c r="K49">
        <f t="shared" si="1"/>
        <v>45</v>
      </c>
      <c r="L49" t="s">
        <v>140</v>
      </c>
      <c r="M49" t="s">
        <v>141</v>
      </c>
      <c r="N49" s="65" t="s">
        <v>82</v>
      </c>
      <c r="O49" t="s">
        <v>1</v>
      </c>
      <c r="P49" s="16" t="s">
        <v>412</v>
      </c>
      <c r="R49" s="16"/>
    </row>
    <row r="50" spans="1:18" ht="12.75">
      <c r="A50">
        <f t="shared" si="0"/>
        <v>46</v>
      </c>
      <c r="B50" s="85" t="s">
        <v>647</v>
      </c>
      <c r="C50" s="42" t="s">
        <v>648</v>
      </c>
      <c r="D50" s="79" t="s">
        <v>82</v>
      </c>
      <c r="E50" s="83" t="s">
        <v>13</v>
      </c>
      <c r="F50" s="79" t="s">
        <v>412</v>
      </c>
      <c r="G50" s="83"/>
      <c r="H50" s="79"/>
      <c r="K50">
        <f t="shared" si="1"/>
        <v>46</v>
      </c>
      <c r="L50" t="s">
        <v>606</v>
      </c>
      <c r="M50" t="s">
        <v>215</v>
      </c>
      <c r="N50" s="65" t="s">
        <v>621</v>
      </c>
      <c r="O50" t="s">
        <v>0</v>
      </c>
      <c r="P50" s="16" t="s">
        <v>412</v>
      </c>
      <c r="R50" s="16"/>
    </row>
    <row r="51" spans="1:18" ht="12.75">
      <c r="A51">
        <f t="shared" si="0"/>
        <v>47</v>
      </c>
      <c r="B51" s="85" t="s">
        <v>649</v>
      </c>
      <c r="C51" s="42" t="s">
        <v>146</v>
      </c>
      <c r="D51" s="79" t="s">
        <v>82</v>
      </c>
      <c r="E51" s="83" t="s">
        <v>13</v>
      </c>
      <c r="F51" s="79" t="s">
        <v>412</v>
      </c>
      <c r="G51" s="83"/>
      <c r="H51" s="79"/>
      <c r="K51">
        <f t="shared" si="1"/>
        <v>47</v>
      </c>
      <c r="L51" t="s">
        <v>256</v>
      </c>
      <c r="M51" t="s">
        <v>633</v>
      </c>
      <c r="N51" s="65" t="s">
        <v>621</v>
      </c>
      <c r="O51" t="s">
        <v>13</v>
      </c>
      <c r="P51" s="16" t="s">
        <v>412</v>
      </c>
      <c r="R51" s="16"/>
    </row>
    <row r="52" spans="1:18" ht="12.75">
      <c r="A52">
        <f t="shared" si="0"/>
        <v>48</v>
      </c>
      <c r="B52" s="85" t="s">
        <v>650</v>
      </c>
      <c r="C52" s="42" t="s">
        <v>651</v>
      </c>
      <c r="D52" s="79" t="s">
        <v>82</v>
      </c>
      <c r="E52" s="83" t="s">
        <v>13</v>
      </c>
      <c r="F52" s="79" t="s">
        <v>412</v>
      </c>
      <c r="G52" s="83"/>
      <c r="H52" s="79"/>
      <c r="K52">
        <f t="shared" si="1"/>
        <v>48</v>
      </c>
      <c r="L52" t="s">
        <v>142</v>
      </c>
      <c r="M52" t="s">
        <v>26</v>
      </c>
      <c r="N52" s="65" t="s">
        <v>82</v>
      </c>
      <c r="O52" t="s">
        <v>0</v>
      </c>
      <c r="P52" s="16" t="s">
        <v>412</v>
      </c>
      <c r="R52" s="16"/>
    </row>
    <row r="53" spans="1:18" ht="12.75">
      <c r="A53">
        <f t="shared" si="0"/>
        <v>49</v>
      </c>
      <c r="B53" s="85" t="s">
        <v>652</v>
      </c>
      <c r="C53" s="42" t="s">
        <v>653</v>
      </c>
      <c r="D53" s="79" t="s">
        <v>621</v>
      </c>
      <c r="E53" s="83" t="s">
        <v>13</v>
      </c>
      <c r="F53" s="79" t="s">
        <v>412</v>
      </c>
      <c r="G53" s="83"/>
      <c r="H53" s="79"/>
      <c r="K53">
        <f t="shared" si="1"/>
        <v>49</v>
      </c>
      <c r="L53" t="s">
        <v>674</v>
      </c>
      <c r="M53" t="s">
        <v>15</v>
      </c>
      <c r="N53" s="65" t="s">
        <v>621</v>
      </c>
      <c r="O53" t="s">
        <v>1</v>
      </c>
      <c r="P53" s="16" t="s">
        <v>412</v>
      </c>
      <c r="R53" s="16"/>
    </row>
    <row r="54" spans="1:18" ht="12.75">
      <c r="A54">
        <f t="shared" si="0"/>
        <v>50</v>
      </c>
      <c r="B54" s="85" t="s">
        <v>654</v>
      </c>
      <c r="C54" s="42" t="s">
        <v>31</v>
      </c>
      <c r="D54" s="79" t="s">
        <v>621</v>
      </c>
      <c r="E54" s="83" t="s">
        <v>13</v>
      </c>
      <c r="F54" s="79" t="s">
        <v>412</v>
      </c>
      <c r="G54" s="83"/>
      <c r="H54" s="79"/>
      <c r="K54">
        <f t="shared" si="1"/>
        <v>50</v>
      </c>
      <c r="L54" t="s">
        <v>675</v>
      </c>
      <c r="M54" t="s">
        <v>116</v>
      </c>
      <c r="N54" s="65" t="s">
        <v>82</v>
      </c>
      <c r="O54" t="s">
        <v>1</v>
      </c>
      <c r="P54" s="16" t="s">
        <v>412</v>
      </c>
      <c r="R54" s="16"/>
    </row>
    <row r="55" spans="1:18" ht="12.75">
      <c r="A55">
        <f t="shared" si="0"/>
        <v>51</v>
      </c>
      <c r="B55" s="85" t="s">
        <v>274</v>
      </c>
      <c r="C55" s="42" t="s">
        <v>655</v>
      </c>
      <c r="D55" s="79" t="s">
        <v>621</v>
      </c>
      <c r="E55" s="83" t="s">
        <v>13</v>
      </c>
      <c r="F55" s="79" t="s">
        <v>412</v>
      </c>
      <c r="G55" s="83"/>
      <c r="H55" s="79"/>
      <c r="K55">
        <f t="shared" si="1"/>
        <v>51</v>
      </c>
      <c r="L55" t="s">
        <v>607</v>
      </c>
      <c r="M55" t="s">
        <v>112</v>
      </c>
      <c r="N55" s="65" t="s">
        <v>82</v>
      </c>
      <c r="O55" t="s">
        <v>0</v>
      </c>
      <c r="P55" s="16" t="s">
        <v>412</v>
      </c>
      <c r="R55" s="16"/>
    </row>
    <row r="56" spans="1:18" ht="12.75">
      <c r="A56">
        <f t="shared" si="0"/>
        <v>52</v>
      </c>
      <c r="B56" s="85" t="s">
        <v>656</v>
      </c>
      <c r="C56" s="42" t="s">
        <v>657</v>
      </c>
      <c r="D56" s="79" t="s">
        <v>82</v>
      </c>
      <c r="E56" s="83" t="s">
        <v>13</v>
      </c>
      <c r="F56" s="79" t="s">
        <v>412</v>
      </c>
      <c r="G56" s="83"/>
      <c r="H56" s="79"/>
      <c r="K56">
        <f t="shared" si="1"/>
        <v>52</v>
      </c>
      <c r="L56" t="s">
        <v>676</v>
      </c>
      <c r="M56" t="s">
        <v>6</v>
      </c>
      <c r="N56" s="65" t="s">
        <v>621</v>
      </c>
      <c r="O56" t="s">
        <v>1</v>
      </c>
      <c r="P56" s="16" t="s">
        <v>412</v>
      </c>
      <c r="R56" s="16"/>
    </row>
    <row r="57" spans="1:18" ht="12.75">
      <c r="A57">
        <f t="shared" si="0"/>
        <v>53</v>
      </c>
      <c r="B57" s="85" t="s">
        <v>658</v>
      </c>
      <c r="C57" s="42" t="s">
        <v>10</v>
      </c>
      <c r="D57" s="79" t="s">
        <v>621</v>
      </c>
      <c r="E57" s="83" t="s">
        <v>13</v>
      </c>
      <c r="F57" s="79" t="s">
        <v>412</v>
      </c>
      <c r="G57" s="83"/>
      <c r="H57" s="79"/>
      <c r="K57">
        <f t="shared" si="1"/>
        <v>53</v>
      </c>
      <c r="L57" t="s">
        <v>677</v>
      </c>
      <c r="M57" t="s">
        <v>60</v>
      </c>
      <c r="N57" s="65" t="s">
        <v>82</v>
      </c>
      <c r="O57" t="s">
        <v>1</v>
      </c>
      <c r="P57" s="16" t="s">
        <v>412</v>
      </c>
      <c r="R57" s="16"/>
    </row>
    <row r="58" spans="1:18" ht="12.75">
      <c r="A58">
        <f t="shared" si="0"/>
        <v>54</v>
      </c>
      <c r="B58" s="85" t="s">
        <v>659</v>
      </c>
      <c r="C58" s="42" t="s">
        <v>660</v>
      </c>
      <c r="D58" s="79" t="s">
        <v>82</v>
      </c>
      <c r="E58" s="83" t="s">
        <v>13</v>
      </c>
      <c r="F58" s="79" t="s">
        <v>412</v>
      </c>
      <c r="G58" s="83"/>
      <c r="H58" s="79"/>
      <c r="K58">
        <f t="shared" si="1"/>
        <v>54</v>
      </c>
      <c r="L58" t="s">
        <v>678</v>
      </c>
      <c r="M58" t="s">
        <v>112</v>
      </c>
      <c r="N58" s="65" t="s">
        <v>82</v>
      </c>
      <c r="O58" t="s">
        <v>1</v>
      </c>
      <c r="P58" s="16" t="s">
        <v>412</v>
      </c>
      <c r="R58" s="16"/>
    </row>
    <row r="59" spans="1:18" ht="12.75">
      <c r="A59">
        <f t="shared" si="0"/>
        <v>55</v>
      </c>
      <c r="B59" s="85" t="s">
        <v>661</v>
      </c>
      <c r="C59" s="42" t="s">
        <v>17</v>
      </c>
      <c r="D59" s="79" t="s">
        <v>82</v>
      </c>
      <c r="E59" s="83" t="s">
        <v>1</v>
      </c>
      <c r="F59" s="79" t="s">
        <v>412</v>
      </c>
      <c r="G59" s="83"/>
      <c r="H59" s="79"/>
      <c r="K59">
        <f t="shared" si="1"/>
        <v>55</v>
      </c>
      <c r="L59" t="s">
        <v>679</v>
      </c>
      <c r="M59" t="s">
        <v>680</v>
      </c>
      <c r="N59" s="65" t="s">
        <v>621</v>
      </c>
      <c r="O59" t="s">
        <v>1</v>
      </c>
      <c r="P59" s="16" t="s">
        <v>412</v>
      </c>
      <c r="R59" s="16"/>
    </row>
    <row r="60" spans="1:18" ht="12.75">
      <c r="A60">
        <f t="shared" si="0"/>
        <v>56</v>
      </c>
      <c r="B60" s="85" t="s">
        <v>662</v>
      </c>
      <c r="C60" s="42" t="s">
        <v>90</v>
      </c>
      <c r="D60" s="79" t="s">
        <v>82</v>
      </c>
      <c r="E60" s="83" t="s">
        <v>1</v>
      </c>
      <c r="F60" s="79" t="s">
        <v>412</v>
      </c>
      <c r="G60" s="83"/>
      <c r="H60" s="79"/>
      <c r="K60">
        <f t="shared" si="1"/>
        <v>56</v>
      </c>
      <c r="L60" t="s">
        <v>681</v>
      </c>
      <c r="M60" t="s">
        <v>682</v>
      </c>
      <c r="N60" s="65" t="s">
        <v>82</v>
      </c>
      <c r="O60" t="s">
        <v>1</v>
      </c>
      <c r="P60" s="16" t="s">
        <v>412</v>
      </c>
      <c r="R60" s="16"/>
    </row>
    <row r="61" spans="1:18" ht="12.75">
      <c r="A61">
        <f t="shared" si="0"/>
        <v>57</v>
      </c>
      <c r="B61" s="85" t="s">
        <v>663</v>
      </c>
      <c r="C61" s="42" t="s">
        <v>664</v>
      </c>
      <c r="D61" s="79" t="s">
        <v>621</v>
      </c>
      <c r="E61" s="83" t="s">
        <v>1</v>
      </c>
      <c r="F61" s="79" t="s">
        <v>412</v>
      </c>
      <c r="G61" s="83"/>
      <c r="H61" s="79"/>
      <c r="K61">
        <f t="shared" si="1"/>
        <v>57</v>
      </c>
      <c r="L61" t="s">
        <v>634</v>
      </c>
      <c r="M61" t="s">
        <v>176</v>
      </c>
      <c r="N61" s="65" t="s">
        <v>82</v>
      </c>
      <c r="O61" t="s">
        <v>13</v>
      </c>
      <c r="P61" s="16" t="s">
        <v>412</v>
      </c>
      <c r="R61" s="16"/>
    </row>
    <row r="62" spans="1:18" ht="12.75">
      <c r="A62">
        <f t="shared" si="0"/>
        <v>58</v>
      </c>
      <c r="B62" s="85" t="s">
        <v>665</v>
      </c>
      <c r="C62" s="42" t="s">
        <v>666</v>
      </c>
      <c r="D62" s="79" t="s">
        <v>82</v>
      </c>
      <c r="E62" s="83" t="s">
        <v>1</v>
      </c>
      <c r="F62" s="79" t="s">
        <v>412</v>
      </c>
      <c r="G62" s="83"/>
      <c r="H62" s="79"/>
      <c r="K62">
        <f t="shared" si="1"/>
        <v>58</v>
      </c>
      <c r="L62" t="s">
        <v>683</v>
      </c>
      <c r="M62" t="s">
        <v>684</v>
      </c>
      <c r="N62" s="65" t="s">
        <v>621</v>
      </c>
      <c r="O62" t="s">
        <v>1</v>
      </c>
      <c r="P62" s="16" t="s">
        <v>412</v>
      </c>
      <c r="R62" s="16"/>
    </row>
    <row r="63" spans="1:18" ht="12.75">
      <c r="A63">
        <f t="shared" si="0"/>
        <v>59</v>
      </c>
      <c r="B63" s="85" t="s">
        <v>667</v>
      </c>
      <c r="C63" s="42" t="s">
        <v>668</v>
      </c>
      <c r="D63" s="79" t="s">
        <v>621</v>
      </c>
      <c r="E63" s="83" t="s">
        <v>1</v>
      </c>
      <c r="F63" s="79" t="s">
        <v>412</v>
      </c>
      <c r="G63" s="83"/>
      <c r="H63" s="79"/>
      <c r="K63">
        <f t="shared" si="1"/>
        <v>59</v>
      </c>
      <c r="L63" t="s">
        <v>728</v>
      </c>
      <c r="M63" t="s">
        <v>605</v>
      </c>
      <c r="N63" s="65" t="s">
        <v>82</v>
      </c>
      <c r="O63" t="s">
        <v>2</v>
      </c>
      <c r="P63" s="16" t="s">
        <v>412</v>
      </c>
      <c r="R63" s="16"/>
    </row>
    <row r="64" spans="1:18" ht="12.75">
      <c r="A64">
        <f t="shared" si="0"/>
        <v>60</v>
      </c>
      <c r="B64" s="85" t="s">
        <v>91</v>
      </c>
      <c r="C64" s="42" t="s">
        <v>37</v>
      </c>
      <c r="D64" s="79" t="s">
        <v>621</v>
      </c>
      <c r="E64" s="83" t="s">
        <v>1</v>
      </c>
      <c r="F64" s="79" t="s">
        <v>412</v>
      </c>
      <c r="G64" s="83"/>
      <c r="H64" s="79"/>
      <c r="K64">
        <f t="shared" si="1"/>
        <v>60</v>
      </c>
      <c r="L64" t="s">
        <v>635</v>
      </c>
      <c r="M64" t="s">
        <v>122</v>
      </c>
      <c r="N64" s="65" t="s">
        <v>82</v>
      </c>
      <c r="O64" t="s">
        <v>13</v>
      </c>
      <c r="P64" s="16" t="s">
        <v>412</v>
      </c>
      <c r="R64" s="16"/>
    </row>
    <row r="65" spans="1:18" ht="12.75">
      <c r="A65">
        <f t="shared" si="0"/>
        <v>61</v>
      </c>
      <c r="B65" s="85" t="s">
        <v>669</v>
      </c>
      <c r="C65" s="42" t="s">
        <v>17</v>
      </c>
      <c r="D65" s="79" t="s">
        <v>82</v>
      </c>
      <c r="E65" s="83" t="s">
        <v>1</v>
      </c>
      <c r="F65" s="79" t="s">
        <v>412</v>
      </c>
      <c r="G65" s="83"/>
      <c r="H65" s="79"/>
      <c r="K65">
        <f t="shared" si="1"/>
        <v>61</v>
      </c>
      <c r="L65" t="s">
        <v>729</v>
      </c>
      <c r="M65" t="s">
        <v>730</v>
      </c>
      <c r="N65" s="65" t="s">
        <v>621</v>
      </c>
      <c r="O65" t="s">
        <v>2</v>
      </c>
      <c r="P65" s="16" t="s">
        <v>412</v>
      </c>
      <c r="R65" s="16"/>
    </row>
    <row r="66" spans="1:18" ht="12.75">
      <c r="A66">
        <f t="shared" si="0"/>
        <v>62</v>
      </c>
      <c r="B66" s="85" t="s">
        <v>670</v>
      </c>
      <c r="C66" s="42" t="s">
        <v>36</v>
      </c>
      <c r="D66" s="79" t="s">
        <v>82</v>
      </c>
      <c r="E66" s="83" t="s">
        <v>1</v>
      </c>
      <c r="F66" s="79" t="s">
        <v>412</v>
      </c>
      <c r="G66" s="83"/>
      <c r="H66" s="79"/>
      <c r="K66">
        <f t="shared" si="1"/>
        <v>62</v>
      </c>
      <c r="L66" t="s">
        <v>636</v>
      </c>
      <c r="M66" t="s">
        <v>637</v>
      </c>
      <c r="N66" s="65" t="s">
        <v>621</v>
      </c>
      <c r="O66" t="s">
        <v>13</v>
      </c>
      <c r="P66" s="16" t="s">
        <v>412</v>
      </c>
      <c r="R66" s="16"/>
    </row>
    <row r="67" spans="1:18" ht="12.75">
      <c r="A67">
        <f t="shared" si="0"/>
        <v>63</v>
      </c>
      <c r="B67" s="85" t="s">
        <v>671</v>
      </c>
      <c r="C67" s="42" t="s">
        <v>22</v>
      </c>
      <c r="D67" s="79" t="s">
        <v>621</v>
      </c>
      <c r="E67" s="83" t="s">
        <v>1</v>
      </c>
      <c r="F67" s="79" t="s">
        <v>412</v>
      </c>
      <c r="G67" s="83"/>
      <c r="H67" s="79"/>
      <c r="K67">
        <f t="shared" si="1"/>
        <v>63</v>
      </c>
      <c r="L67" t="s">
        <v>233</v>
      </c>
      <c r="M67" t="s">
        <v>60</v>
      </c>
      <c r="N67" s="65" t="s">
        <v>82</v>
      </c>
      <c r="O67" t="s">
        <v>1</v>
      </c>
      <c r="P67" s="16" t="s">
        <v>412</v>
      </c>
      <c r="R67" s="16"/>
    </row>
    <row r="68" spans="1:18" ht="12.75">
      <c r="A68">
        <f t="shared" si="0"/>
        <v>64</v>
      </c>
      <c r="B68" s="85" t="s">
        <v>672</v>
      </c>
      <c r="C68" s="42" t="s">
        <v>673</v>
      </c>
      <c r="D68" s="79" t="s">
        <v>82</v>
      </c>
      <c r="E68" s="83" t="s">
        <v>1</v>
      </c>
      <c r="F68" s="79" t="s">
        <v>412</v>
      </c>
      <c r="G68" s="83"/>
      <c r="H68" s="79"/>
      <c r="K68">
        <f t="shared" si="1"/>
        <v>64</v>
      </c>
      <c r="L68" t="s">
        <v>638</v>
      </c>
      <c r="M68" t="s">
        <v>639</v>
      </c>
      <c r="N68" s="65" t="s">
        <v>82</v>
      </c>
      <c r="O68" t="s">
        <v>13</v>
      </c>
      <c r="P68" s="16" t="s">
        <v>412</v>
      </c>
      <c r="R68" s="16"/>
    </row>
    <row r="69" spans="1:18" ht="12.75">
      <c r="A69">
        <f>A68+1</f>
        <v>65</v>
      </c>
      <c r="B69" s="85" t="s">
        <v>140</v>
      </c>
      <c r="C69" s="42" t="s">
        <v>141</v>
      </c>
      <c r="D69" s="79" t="s">
        <v>82</v>
      </c>
      <c r="E69" s="83" t="s">
        <v>1</v>
      </c>
      <c r="F69" s="79" t="s">
        <v>412</v>
      </c>
      <c r="G69" s="83"/>
      <c r="H69" s="79"/>
      <c r="K69">
        <f aca="true" t="shared" si="2" ref="K69:K107">K68+1</f>
        <v>65</v>
      </c>
      <c r="L69" t="s">
        <v>471</v>
      </c>
      <c r="M69" t="s">
        <v>10</v>
      </c>
      <c r="N69" s="65" t="s">
        <v>621</v>
      </c>
      <c r="O69" t="s">
        <v>1</v>
      </c>
      <c r="P69" s="16" t="s">
        <v>412</v>
      </c>
      <c r="R69" s="16"/>
    </row>
    <row r="70" spans="1:18" ht="12.75">
      <c r="A70">
        <f>A69+1</f>
        <v>66</v>
      </c>
      <c r="B70" s="85" t="s">
        <v>674</v>
      </c>
      <c r="C70" s="42" t="s">
        <v>15</v>
      </c>
      <c r="D70" s="79" t="s">
        <v>621</v>
      </c>
      <c r="E70" s="83" t="s">
        <v>1</v>
      </c>
      <c r="F70" s="79" t="s">
        <v>412</v>
      </c>
      <c r="G70" s="83"/>
      <c r="H70" s="79"/>
      <c r="K70">
        <f t="shared" si="2"/>
        <v>66</v>
      </c>
      <c r="L70" t="s">
        <v>640</v>
      </c>
      <c r="M70" t="s">
        <v>641</v>
      </c>
      <c r="N70" s="65" t="s">
        <v>82</v>
      </c>
      <c r="O70" t="s">
        <v>13</v>
      </c>
      <c r="P70" s="16" t="s">
        <v>412</v>
      </c>
      <c r="R70" s="16"/>
    </row>
    <row r="71" spans="1:18" ht="12.75">
      <c r="A71">
        <f>A70+1</f>
        <v>67</v>
      </c>
      <c r="B71" s="85" t="s">
        <v>675</v>
      </c>
      <c r="C71" s="42" t="s">
        <v>116</v>
      </c>
      <c r="D71" s="79" t="s">
        <v>82</v>
      </c>
      <c r="E71" s="83" t="s">
        <v>1</v>
      </c>
      <c r="F71" s="79" t="s">
        <v>412</v>
      </c>
      <c r="G71" s="83"/>
      <c r="H71" s="79"/>
      <c r="K71">
        <f t="shared" si="2"/>
        <v>67</v>
      </c>
      <c r="L71" t="s">
        <v>642</v>
      </c>
      <c r="M71" t="s">
        <v>643</v>
      </c>
      <c r="N71" s="65" t="s">
        <v>621</v>
      </c>
      <c r="O71" t="s">
        <v>13</v>
      </c>
      <c r="P71" s="16" t="s">
        <v>412</v>
      </c>
      <c r="R71" s="16"/>
    </row>
    <row r="72" spans="1:18" ht="12.75">
      <c r="A72">
        <f>A71+1</f>
        <v>68</v>
      </c>
      <c r="B72" s="85" t="s">
        <v>676</v>
      </c>
      <c r="C72" s="42" t="s">
        <v>6</v>
      </c>
      <c r="D72" s="79" t="s">
        <v>621</v>
      </c>
      <c r="E72" s="83" t="s">
        <v>1</v>
      </c>
      <c r="F72" s="79" t="s">
        <v>412</v>
      </c>
      <c r="G72" s="83"/>
      <c r="H72" s="79"/>
      <c r="K72">
        <f t="shared" si="2"/>
        <v>68</v>
      </c>
      <c r="L72" t="s">
        <v>644</v>
      </c>
      <c r="M72" t="s">
        <v>227</v>
      </c>
      <c r="N72" s="65" t="s">
        <v>82</v>
      </c>
      <c r="O72" t="s">
        <v>13</v>
      </c>
      <c r="P72" s="16" t="s">
        <v>412</v>
      </c>
      <c r="R72" s="16"/>
    </row>
    <row r="73" spans="1:18" ht="12.75">
      <c r="A73">
        <f>A72+1</f>
        <v>69</v>
      </c>
      <c r="B73" s="85" t="s">
        <v>677</v>
      </c>
      <c r="C73" s="42" t="s">
        <v>60</v>
      </c>
      <c r="D73" s="79" t="s">
        <v>82</v>
      </c>
      <c r="E73" s="83" t="s">
        <v>1</v>
      </c>
      <c r="F73" s="79" t="s">
        <v>412</v>
      </c>
      <c r="G73" s="83"/>
      <c r="H73" s="79"/>
      <c r="K73">
        <f t="shared" si="2"/>
        <v>69</v>
      </c>
      <c r="L73" t="s">
        <v>609</v>
      </c>
      <c r="M73" t="s">
        <v>222</v>
      </c>
      <c r="N73" s="65" t="s">
        <v>82</v>
      </c>
      <c r="O73" t="s">
        <v>13</v>
      </c>
      <c r="P73" s="16" t="s">
        <v>412</v>
      </c>
      <c r="R73" s="16"/>
    </row>
    <row r="74" spans="1:18" ht="12.75">
      <c r="A74">
        <f aca="true" t="shared" si="3" ref="A74:A117">A73+1</f>
        <v>70</v>
      </c>
      <c r="B74" s="85" t="s">
        <v>678</v>
      </c>
      <c r="C74" s="42" t="s">
        <v>112</v>
      </c>
      <c r="D74" s="79" t="s">
        <v>82</v>
      </c>
      <c r="E74" s="83" t="s">
        <v>1</v>
      </c>
      <c r="F74" s="79" t="s">
        <v>412</v>
      </c>
      <c r="G74" s="83"/>
      <c r="H74" s="79"/>
      <c r="K74">
        <f t="shared" si="2"/>
        <v>70</v>
      </c>
      <c r="L74" t="s">
        <v>609</v>
      </c>
      <c r="M74" t="s">
        <v>610</v>
      </c>
      <c r="N74" s="66" t="s">
        <v>82</v>
      </c>
      <c r="O74" t="s">
        <v>0</v>
      </c>
      <c r="P74" s="16" t="s">
        <v>412</v>
      </c>
      <c r="Q74" s="62" t="s">
        <v>771</v>
      </c>
      <c r="R74" s="67" t="s">
        <v>772</v>
      </c>
    </row>
    <row r="75" spans="1:18" ht="12.75">
      <c r="A75">
        <f t="shared" si="3"/>
        <v>71</v>
      </c>
      <c r="B75" s="85" t="s">
        <v>679</v>
      </c>
      <c r="C75" s="42" t="s">
        <v>680</v>
      </c>
      <c r="D75" s="79" t="s">
        <v>621</v>
      </c>
      <c r="E75" s="83" t="s">
        <v>1</v>
      </c>
      <c r="F75" s="79" t="s">
        <v>412</v>
      </c>
      <c r="G75" s="83"/>
      <c r="H75" s="79"/>
      <c r="K75">
        <f t="shared" si="2"/>
        <v>71</v>
      </c>
      <c r="L75" t="s">
        <v>186</v>
      </c>
      <c r="M75" t="s">
        <v>611</v>
      </c>
      <c r="N75" s="65" t="s">
        <v>82</v>
      </c>
      <c r="O75" t="s">
        <v>0</v>
      </c>
      <c r="P75" s="16" t="s">
        <v>412</v>
      </c>
      <c r="R75" s="16"/>
    </row>
    <row r="76" spans="1:18" ht="12.75">
      <c r="A76">
        <f t="shared" si="3"/>
        <v>72</v>
      </c>
      <c r="B76" s="85" t="s">
        <v>681</v>
      </c>
      <c r="C76" s="42" t="s">
        <v>682</v>
      </c>
      <c r="D76" s="79" t="s">
        <v>82</v>
      </c>
      <c r="E76" s="83" t="s">
        <v>1</v>
      </c>
      <c r="F76" s="79" t="s">
        <v>412</v>
      </c>
      <c r="G76" s="83"/>
      <c r="H76" s="79"/>
      <c r="K76">
        <f t="shared" si="2"/>
        <v>72</v>
      </c>
      <c r="L76" t="s">
        <v>435</v>
      </c>
      <c r="M76" t="s">
        <v>612</v>
      </c>
      <c r="N76" s="65" t="s">
        <v>621</v>
      </c>
      <c r="O76" t="s">
        <v>0</v>
      </c>
      <c r="P76" s="16" t="s">
        <v>412</v>
      </c>
      <c r="R76" s="16"/>
    </row>
    <row r="77" spans="1:18" ht="12.75">
      <c r="A77">
        <f t="shared" si="3"/>
        <v>73</v>
      </c>
      <c r="B77" s="85" t="s">
        <v>683</v>
      </c>
      <c r="C77" s="42" t="s">
        <v>684</v>
      </c>
      <c r="D77" s="79" t="s">
        <v>621</v>
      </c>
      <c r="E77" s="83" t="s">
        <v>1</v>
      </c>
      <c r="F77" s="79" t="s">
        <v>412</v>
      </c>
      <c r="G77" s="83"/>
      <c r="H77" s="79"/>
      <c r="K77">
        <f t="shared" si="2"/>
        <v>73</v>
      </c>
      <c r="L77" t="s">
        <v>187</v>
      </c>
      <c r="M77" t="s">
        <v>176</v>
      </c>
      <c r="N77" s="65" t="s">
        <v>82</v>
      </c>
      <c r="O77" t="s">
        <v>13</v>
      </c>
      <c r="P77" s="16" t="s">
        <v>412</v>
      </c>
      <c r="R77" s="16"/>
    </row>
    <row r="78" spans="1:18" ht="12.75">
      <c r="A78">
        <f t="shared" si="3"/>
        <v>74</v>
      </c>
      <c r="B78" s="85" t="s">
        <v>233</v>
      </c>
      <c r="C78" s="42" t="s">
        <v>60</v>
      </c>
      <c r="D78" s="79" t="s">
        <v>82</v>
      </c>
      <c r="E78" s="83" t="s">
        <v>1</v>
      </c>
      <c r="F78" s="79" t="s">
        <v>412</v>
      </c>
      <c r="G78" s="83"/>
      <c r="H78" s="79"/>
      <c r="K78">
        <f t="shared" si="2"/>
        <v>74</v>
      </c>
      <c r="L78" t="s">
        <v>645</v>
      </c>
      <c r="M78" t="s">
        <v>646</v>
      </c>
      <c r="N78" s="65" t="s">
        <v>82</v>
      </c>
      <c r="O78" t="s">
        <v>13</v>
      </c>
      <c r="P78" s="16" t="s">
        <v>412</v>
      </c>
      <c r="R78" s="16"/>
    </row>
    <row r="79" spans="1:18" ht="12.75">
      <c r="A79">
        <f t="shared" si="3"/>
        <v>75</v>
      </c>
      <c r="B79" s="85" t="s">
        <v>471</v>
      </c>
      <c r="C79" s="42" t="s">
        <v>10</v>
      </c>
      <c r="D79" s="79" t="s">
        <v>621</v>
      </c>
      <c r="E79" s="83" t="s">
        <v>1</v>
      </c>
      <c r="F79" s="79" t="s">
        <v>412</v>
      </c>
      <c r="G79" s="83"/>
      <c r="H79" s="79"/>
      <c r="K79">
        <f t="shared" si="2"/>
        <v>75</v>
      </c>
      <c r="L79" t="s">
        <v>189</v>
      </c>
      <c r="M79" t="s">
        <v>732</v>
      </c>
      <c r="N79" s="65" t="s">
        <v>621</v>
      </c>
      <c r="O79" t="s">
        <v>2</v>
      </c>
      <c r="P79" s="16" t="s">
        <v>412</v>
      </c>
      <c r="R79" s="16"/>
    </row>
    <row r="80" spans="1:18" ht="12.75">
      <c r="A80">
        <f t="shared" si="3"/>
        <v>76</v>
      </c>
      <c r="B80" s="85" t="s">
        <v>685</v>
      </c>
      <c r="C80" s="42" t="s">
        <v>686</v>
      </c>
      <c r="D80" s="80" t="s">
        <v>82</v>
      </c>
      <c r="E80" s="83" t="s">
        <v>1</v>
      </c>
      <c r="F80" s="79" t="s">
        <v>412</v>
      </c>
      <c r="G80" s="83"/>
      <c r="H80" s="79"/>
      <c r="K80">
        <f t="shared" si="2"/>
        <v>76</v>
      </c>
      <c r="L80" t="s">
        <v>234</v>
      </c>
      <c r="M80" t="s">
        <v>613</v>
      </c>
      <c r="N80" s="65" t="s">
        <v>621</v>
      </c>
      <c r="O80" t="s">
        <v>0</v>
      </c>
      <c r="P80" s="16" t="s">
        <v>412</v>
      </c>
      <c r="R80" s="16"/>
    </row>
    <row r="81" spans="1:18" ht="12.75">
      <c r="A81">
        <f t="shared" si="3"/>
        <v>77</v>
      </c>
      <c r="B81" s="85" t="s">
        <v>740</v>
      </c>
      <c r="C81" s="42" t="s">
        <v>741</v>
      </c>
      <c r="D81" s="80" t="s">
        <v>82</v>
      </c>
      <c r="E81" s="83" t="s">
        <v>1</v>
      </c>
      <c r="F81" s="79" t="s">
        <v>412</v>
      </c>
      <c r="G81" s="83"/>
      <c r="H81" s="79"/>
      <c r="K81">
        <f t="shared" si="2"/>
        <v>77</v>
      </c>
      <c r="L81" t="s">
        <v>685</v>
      </c>
      <c r="M81" t="s">
        <v>686</v>
      </c>
      <c r="N81" s="66" t="s">
        <v>82</v>
      </c>
      <c r="O81" t="s">
        <v>1</v>
      </c>
      <c r="P81" s="16" t="s">
        <v>412</v>
      </c>
      <c r="R81" s="16"/>
    </row>
    <row r="82" spans="1:18" ht="12.75">
      <c r="A82">
        <f t="shared" si="3"/>
        <v>78</v>
      </c>
      <c r="B82" s="85" t="s">
        <v>687</v>
      </c>
      <c r="C82" s="42" t="s">
        <v>4</v>
      </c>
      <c r="D82" s="79" t="s">
        <v>82</v>
      </c>
      <c r="E82" s="83" t="s">
        <v>1</v>
      </c>
      <c r="F82" s="79" t="s">
        <v>412</v>
      </c>
      <c r="G82" s="83"/>
      <c r="H82" s="79"/>
      <c r="K82">
        <f t="shared" si="2"/>
        <v>78</v>
      </c>
      <c r="L82" t="s">
        <v>647</v>
      </c>
      <c r="M82" t="s">
        <v>648</v>
      </c>
      <c r="N82" s="65" t="s">
        <v>82</v>
      </c>
      <c r="O82" t="s">
        <v>13</v>
      </c>
      <c r="P82" s="16" t="s">
        <v>412</v>
      </c>
      <c r="R82" s="16"/>
    </row>
    <row r="83" spans="1:18" ht="12.75">
      <c r="A83">
        <f t="shared" si="3"/>
        <v>79</v>
      </c>
      <c r="B83" s="85" t="s">
        <v>688</v>
      </c>
      <c r="C83" s="42" t="s">
        <v>689</v>
      </c>
      <c r="D83" s="79" t="s">
        <v>621</v>
      </c>
      <c r="E83" s="83" t="s">
        <v>1</v>
      </c>
      <c r="F83" s="79" t="s">
        <v>412</v>
      </c>
      <c r="G83" s="83"/>
      <c r="H83" s="79"/>
      <c r="K83">
        <f t="shared" si="2"/>
        <v>79</v>
      </c>
      <c r="L83" t="s">
        <v>649</v>
      </c>
      <c r="M83" t="s">
        <v>146</v>
      </c>
      <c r="N83" s="65" t="s">
        <v>82</v>
      </c>
      <c r="O83" t="s">
        <v>13</v>
      </c>
      <c r="P83" s="16" t="s">
        <v>412</v>
      </c>
      <c r="R83" s="16"/>
    </row>
    <row r="84" spans="1:18" ht="12.75">
      <c r="A84">
        <f t="shared" si="3"/>
        <v>80</v>
      </c>
      <c r="B84" s="85" t="s">
        <v>692</v>
      </c>
      <c r="C84" s="42" t="s">
        <v>693</v>
      </c>
      <c r="D84" s="79" t="s">
        <v>621</v>
      </c>
      <c r="E84" s="83" t="s">
        <v>1</v>
      </c>
      <c r="F84" s="79" t="s">
        <v>412</v>
      </c>
      <c r="G84" s="83"/>
      <c r="H84" s="79"/>
      <c r="K84">
        <f t="shared" si="2"/>
        <v>80</v>
      </c>
      <c r="L84" t="s">
        <v>650</v>
      </c>
      <c r="M84" t="s">
        <v>651</v>
      </c>
      <c r="N84" s="65" t="s">
        <v>82</v>
      </c>
      <c r="O84" t="s">
        <v>13</v>
      </c>
      <c r="P84" s="16" t="s">
        <v>412</v>
      </c>
      <c r="R84" s="16"/>
    </row>
    <row r="85" spans="1:18" ht="12.75">
      <c r="A85">
        <f t="shared" si="3"/>
        <v>81</v>
      </c>
      <c r="B85" s="85" t="s">
        <v>656</v>
      </c>
      <c r="C85" s="42" t="s">
        <v>12</v>
      </c>
      <c r="D85" s="79" t="s">
        <v>82</v>
      </c>
      <c r="E85" s="83" t="s">
        <v>1</v>
      </c>
      <c r="F85" s="79" t="s">
        <v>412</v>
      </c>
      <c r="G85" s="83"/>
      <c r="H85" s="79"/>
      <c r="K85">
        <f t="shared" si="2"/>
        <v>81</v>
      </c>
      <c r="L85" t="s">
        <v>733</v>
      </c>
      <c r="M85" t="s">
        <v>34</v>
      </c>
      <c r="N85" s="65" t="s">
        <v>82</v>
      </c>
      <c r="O85" t="s">
        <v>2</v>
      </c>
      <c r="P85" s="16" t="s">
        <v>412</v>
      </c>
      <c r="R85" s="16"/>
    </row>
    <row r="86" spans="1:18" ht="12.75">
      <c r="A86">
        <f t="shared" si="3"/>
        <v>82</v>
      </c>
      <c r="B86" s="85" t="s">
        <v>694</v>
      </c>
      <c r="C86" s="42" t="s">
        <v>695</v>
      </c>
      <c r="D86" s="79" t="s">
        <v>82</v>
      </c>
      <c r="E86" s="83" t="s">
        <v>1</v>
      </c>
      <c r="F86" s="79" t="s">
        <v>412</v>
      </c>
      <c r="G86" s="83"/>
      <c r="H86" s="79"/>
      <c r="K86">
        <f t="shared" si="2"/>
        <v>82</v>
      </c>
      <c r="L86" t="s">
        <v>652</v>
      </c>
      <c r="M86" t="s">
        <v>653</v>
      </c>
      <c r="N86" s="65" t="s">
        <v>621</v>
      </c>
      <c r="O86" t="s">
        <v>13</v>
      </c>
      <c r="P86" s="16" t="s">
        <v>412</v>
      </c>
      <c r="R86" s="16"/>
    </row>
    <row r="87" spans="1:18" ht="12.75">
      <c r="A87">
        <f t="shared" si="3"/>
        <v>83</v>
      </c>
      <c r="B87" s="85" t="s">
        <v>696</v>
      </c>
      <c r="C87" s="42" t="s">
        <v>24</v>
      </c>
      <c r="D87" s="79" t="s">
        <v>82</v>
      </c>
      <c r="E87" s="83" t="s">
        <v>1</v>
      </c>
      <c r="F87" s="79" t="s">
        <v>412</v>
      </c>
      <c r="G87" s="83"/>
      <c r="H87" s="79"/>
      <c r="K87">
        <f t="shared" si="2"/>
        <v>83</v>
      </c>
      <c r="L87" t="s">
        <v>614</v>
      </c>
      <c r="M87" t="s">
        <v>615</v>
      </c>
      <c r="N87" s="65" t="s">
        <v>621</v>
      </c>
      <c r="O87" t="s">
        <v>0</v>
      </c>
      <c r="P87" s="16" t="s">
        <v>412</v>
      </c>
      <c r="R87" s="16"/>
    </row>
    <row r="88" spans="1:18" ht="12.75">
      <c r="A88">
        <f t="shared" si="3"/>
        <v>84</v>
      </c>
      <c r="B88" s="85" t="s">
        <v>697</v>
      </c>
      <c r="C88" s="42" t="s">
        <v>698</v>
      </c>
      <c r="D88" s="79" t="s">
        <v>82</v>
      </c>
      <c r="E88" s="83" t="s">
        <v>2</v>
      </c>
      <c r="F88" s="79" t="s">
        <v>412</v>
      </c>
      <c r="G88" s="83"/>
      <c r="H88" s="79"/>
      <c r="K88">
        <f t="shared" si="2"/>
        <v>84</v>
      </c>
      <c r="L88" t="s">
        <v>734</v>
      </c>
      <c r="M88" t="s">
        <v>723</v>
      </c>
      <c r="N88" s="65" t="s">
        <v>621</v>
      </c>
      <c r="O88" t="s">
        <v>2</v>
      </c>
      <c r="P88" s="16" t="s">
        <v>412</v>
      </c>
      <c r="R88" s="16"/>
    </row>
    <row r="89" spans="1:18" ht="12.75">
      <c r="A89">
        <f t="shared" si="3"/>
        <v>85</v>
      </c>
      <c r="B89" s="85" t="s">
        <v>699</v>
      </c>
      <c r="C89" s="42" t="s">
        <v>62</v>
      </c>
      <c r="D89" s="80" t="s">
        <v>621</v>
      </c>
      <c r="E89" s="83" t="s">
        <v>2</v>
      </c>
      <c r="F89" s="79" t="s">
        <v>412</v>
      </c>
      <c r="G89" s="83"/>
      <c r="H89" s="79"/>
      <c r="K89">
        <f t="shared" si="2"/>
        <v>85</v>
      </c>
      <c r="L89" t="s">
        <v>616</v>
      </c>
      <c r="M89" t="s">
        <v>36</v>
      </c>
      <c r="N89" s="65" t="s">
        <v>82</v>
      </c>
      <c r="O89" t="s">
        <v>0</v>
      </c>
      <c r="P89" s="16" t="s">
        <v>412</v>
      </c>
      <c r="R89" s="16"/>
    </row>
    <row r="90" spans="1:18" ht="12.75">
      <c r="A90">
        <f t="shared" si="3"/>
        <v>86</v>
      </c>
      <c r="B90" s="85" t="s">
        <v>700</v>
      </c>
      <c r="C90" s="42" t="s">
        <v>24</v>
      </c>
      <c r="D90" s="79" t="s">
        <v>82</v>
      </c>
      <c r="E90" s="83" t="s">
        <v>2</v>
      </c>
      <c r="F90" s="79" t="s">
        <v>412</v>
      </c>
      <c r="G90" s="170" t="s">
        <v>771</v>
      </c>
      <c r="H90" s="79"/>
      <c r="K90">
        <f t="shared" si="2"/>
        <v>86</v>
      </c>
      <c r="L90" t="s">
        <v>740</v>
      </c>
      <c r="M90" t="s">
        <v>741</v>
      </c>
      <c r="N90" s="66" t="s">
        <v>82</v>
      </c>
      <c r="O90" t="s">
        <v>1</v>
      </c>
      <c r="P90" s="16" t="s">
        <v>412</v>
      </c>
      <c r="R90" s="16"/>
    </row>
    <row r="91" spans="1:18" ht="12.75">
      <c r="A91">
        <f t="shared" si="3"/>
        <v>87</v>
      </c>
      <c r="B91" s="85" t="s">
        <v>701</v>
      </c>
      <c r="C91" s="42" t="s">
        <v>702</v>
      </c>
      <c r="D91" s="79" t="s">
        <v>621</v>
      </c>
      <c r="E91" s="83" t="s">
        <v>2</v>
      </c>
      <c r="F91" s="79" t="s">
        <v>52</v>
      </c>
      <c r="G91" s="83"/>
      <c r="H91" s="79"/>
      <c r="K91">
        <f t="shared" si="2"/>
        <v>87</v>
      </c>
      <c r="L91" t="s">
        <v>687</v>
      </c>
      <c r="M91" t="s">
        <v>4</v>
      </c>
      <c r="N91" s="65" t="s">
        <v>82</v>
      </c>
      <c r="O91" t="s">
        <v>1</v>
      </c>
      <c r="P91" s="16" t="s">
        <v>412</v>
      </c>
      <c r="R91" s="16"/>
    </row>
    <row r="92" spans="1:18" ht="12.75">
      <c r="A92">
        <f t="shared" si="3"/>
        <v>88</v>
      </c>
      <c r="B92" s="85" t="s">
        <v>703</v>
      </c>
      <c r="C92" s="42" t="s">
        <v>141</v>
      </c>
      <c r="D92" s="79" t="s">
        <v>82</v>
      </c>
      <c r="E92" s="83" t="s">
        <v>2</v>
      </c>
      <c r="F92" s="79" t="s">
        <v>52</v>
      </c>
      <c r="G92" s="170" t="s">
        <v>771</v>
      </c>
      <c r="H92" s="80" t="s">
        <v>770</v>
      </c>
      <c r="I92" s="67"/>
      <c r="J92" s="67"/>
      <c r="K92">
        <f t="shared" si="2"/>
        <v>88</v>
      </c>
      <c r="L92" t="s">
        <v>654</v>
      </c>
      <c r="M92" t="s">
        <v>31</v>
      </c>
      <c r="N92" s="65" t="s">
        <v>621</v>
      </c>
      <c r="O92" t="s">
        <v>13</v>
      </c>
      <c r="P92" s="16" t="s">
        <v>412</v>
      </c>
      <c r="R92" s="16"/>
    </row>
    <row r="93" spans="1:18" ht="12.75">
      <c r="A93">
        <f t="shared" si="3"/>
        <v>89</v>
      </c>
      <c r="B93" s="85" t="s">
        <v>704</v>
      </c>
      <c r="C93" s="42" t="s">
        <v>705</v>
      </c>
      <c r="D93" s="79" t="s">
        <v>621</v>
      </c>
      <c r="E93" s="83" t="s">
        <v>2</v>
      </c>
      <c r="F93" s="79" t="s">
        <v>412</v>
      </c>
      <c r="G93" s="83"/>
      <c r="H93" s="79"/>
      <c r="K93">
        <f t="shared" si="2"/>
        <v>89</v>
      </c>
      <c r="L93" t="s">
        <v>688</v>
      </c>
      <c r="M93" t="s">
        <v>689</v>
      </c>
      <c r="N93" s="65" t="s">
        <v>621</v>
      </c>
      <c r="O93" t="s">
        <v>1</v>
      </c>
      <c r="P93" s="16" t="s">
        <v>412</v>
      </c>
      <c r="R93" s="16"/>
    </row>
    <row r="94" spans="1:18" ht="12.75">
      <c r="A94">
        <f t="shared" si="3"/>
        <v>90</v>
      </c>
      <c r="B94" s="85" t="s">
        <v>706</v>
      </c>
      <c r="C94" s="42" t="s">
        <v>10</v>
      </c>
      <c r="D94" s="79" t="s">
        <v>621</v>
      </c>
      <c r="E94" s="83" t="s">
        <v>2</v>
      </c>
      <c r="F94" s="79" t="s">
        <v>52</v>
      </c>
      <c r="G94" s="83"/>
      <c r="H94" s="80" t="s">
        <v>770</v>
      </c>
      <c r="I94" s="67"/>
      <c r="J94" s="67"/>
      <c r="K94">
        <f t="shared" si="2"/>
        <v>90</v>
      </c>
      <c r="L94" t="s">
        <v>690</v>
      </c>
      <c r="M94" t="s">
        <v>691</v>
      </c>
      <c r="N94" s="65" t="s">
        <v>621</v>
      </c>
      <c r="O94" t="s">
        <v>0</v>
      </c>
      <c r="P94" s="16" t="s">
        <v>412</v>
      </c>
      <c r="R94" s="16"/>
    </row>
    <row r="95" spans="1:18" ht="12.75">
      <c r="A95">
        <f t="shared" si="3"/>
        <v>91</v>
      </c>
      <c r="B95" s="85" t="s">
        <v>707</v>
      </c>
      <c r="C95" s="42" t="s">
        <v>264</v>
      </c>
      <c r="D95" s="79" t="s">
        <v>82</v>
      </c>
      <c r="E95" s="83" t="s">
        <v>2</v>
      </c>
      <c r="F95" s="79" t="s">
        <v>412</v>
      </c>
      <c r="G95" s="83"/>
      <c r="H95" s="79"/>
      <c r="K95">
        <f t="shared" si="2"/>
        <v>91</v>
      </c>
      <c r="L95" t="s">
        <v>617</v>
      </c>
      <c r="M95" t="s">
        <v>146</v>
      </c>
      <c r="N95" s="65" t="s">
        <v>82</v>
      </c>
      <c r="O95" t="s">
        <v>0</v>
      </c>
      <c r="P95" s="16" t="s">
        <v>412</v>
      </c>
      <c r="R95" s="16"/>
    </row>
    <row r="96" spans="1:18" ht="12.75">
      <c r="A96">
        <f t="shared" si="3"/>
        <v>92</v>
      </c>
      <c r="B96" s="85" t="s">
        <v>708</v>
      </c>
      <c r="C96" s="42" t="s">
        <v>12</v>
      </c>
      <c r="D96" s="79" t="s">
        <v>82</v>
      </c>
      <c r="E96" s="83" t="s">
        <v>2</v>
      </c>
      <c r="F96" s="79" t="s">
        <v>412</v>
      </c>
      <c r="G96" s="83"/>
      <c r="H96" s="79"/>
      <c r="K96">
        <f t="shared" si="2"/>
        <v>92</v>
      </c>
      <c r="L96" t="s">
        <v>618</v>
      </c>
      <c r="M96" t="s">
        <v>605</v>
      </c>
      <c r="N96" s="65" t="s">
        <v>82</v>
      </c>
      <c r="O96" t="s">
        <v>0</v>
      </c>
      <c r="P96" s="16" t="s">
        <v>412</v>
      </c>
      <c r="R96" s="16"/>
    </row>
    <row r="97" spans="1:18" ht="12.75">
      <c r="A97">
        <f t="shared" si="3"/>
        <v>93</v>
      </c>
      <c r="B97" s="85" t="s">
        <v>709</v>
      </c>
      <c r="C97" s="42" t="s">
        <v>710</v>
      </c>
      <c r="D97" s="79" t="s">
        <v>621</v>
      </c>
      <c r="E97" s="83" t="s">
        <v>2</v>
      </c>
      <c r="F97" s="79" t="s">
        <v>412</v>
      </c>
      <c r="G97" s="83"/>
      <c r="H97" s="79"/>
      <c r="K97">
        <f t="shared" si="2"/>
        <v>93</v>
      </c>
      <c r="L97" t="s">
        <v>692</v>
      </c>
      <c r="M97" t="s">
        <v>693</v>
      </c>
      <c r="N97" s="65" t="s">
        <v>621</v>
      </c>
      <c r="O97" t="s">
        <v>1</v>
      </c>
      <c r="P97" s="16" t="s">
        <v>412</v>
      </c>
      <c r="R97" s="16"/>
    </row>
    <row r="98" spans="1:18" ht="12.75">
      <c r="A98">
        <f t="shared" si="3"/>
        <v>94</v>
      </c>
      <c r="B98" s="85" t="s">
        <v>711</v>
      </c>
      <c r="C98" s="42" t="s">
        <v>712</v>
      </c>
      <c r="D98" s="79" t="s">
        <v>621</v>
      </c>
      <c r="E98" s="83" t="s">
        <v>2</v>
      </c>
      <c r="F98" s="79" t="s">
        <v>412</v>
      </c>
      <c r="G98" s="170" t="s">
        <v>771</v>
      </c>
      <c r="H98" s="79"/>
      <c r="K98">
        <f t="shared" si="2"/>
        <v>94</v>
      </c>
      <c r="L98" t="s">
        <v>274</v>
      </c>
      <c r="M98" t="s">
        <v>655</v>
      </c>
      <c r="N98" s="65" t="s">
        <v>621</v>
      </c>
      <c r="O98" t="s">
        <v>13</v>
      </c>
      <c r="P98" s="16" t="s">
        <v>412</v>
      </c>
      <c r="R98" s="16"/>
    </row>
    <row r="99" spans="1:18" ht="12.75">
      <c r="A99">
        <f t="shared" si="3"/>
        <v>95</v>
      </c>
      <c r="B99" s="85" t="s">
        <v>713</v>
      </c>
      <c r="C99" s="42" t="s">
        <v>589</v>
      </c>
      <c r="D99" s="79" t="s">
        <v>621</v>
      </c>
      <c r="E99" s="83" t="s">
        <v>2</v>
      </c>
      <c r="F99" s="79" t="s">
        <v>412</v>
      </c>
      <c r="G99" s="83"/>
      <c r="H99" s="79"/>
      <c r="K99">
        <f t="shared" si="2"/>
        <v>95</v>
      </c>
      <c r="L99" t="s">
        <v>735</v>
      </c>
      <c r="M99" t="s">
        <v>7</v>
      </c>
      <c r="N99" s="65" t="s">
        <v>82</v>
      </c>
      <c r="O99" t="s">
        <v>2</v>
      </c>
      <c r="P99" s="16" t="s">
        <v>412</v>
      </c>
      <c r="R99" s="16"/>
    </row>
    <row r="100" spans="1:18" ht="12.75">
      <c r="A100">
        <f t="shared" si="3"/>
        <v>96</v>
      </c>
      <c r="B100" s="85" t="s">
        <v>714</v>
      </c>
      <c r="C100" s="42" t="s">
        <v>715</v>
      </c>
      <c r="D100" s="79" t="s">
        <v>412</v>
      </c>
      <c r="E100" s="83" t="s">
        <v>2</v>
      </c>
      <c r="F100" s="79" t="s">
        <v>52</v>
      </c>
      <c r="G100" s="83"/>
      <c r="H100" s="80" t="s">
        <v>770</v>
      </c>
      <c r="I100" s="67"/>
      <c r="J100" s="67"/>
      <c r="K100">
        <f t="shared" si="2"/>
        <v>96</v>
      </c>
      <c r="L100" t="s">
        <v>656</v>
      </c>
      <c r="M100" t="s">
        <v>12</v>
      </c>
      <c r="N100" s="65" t="s">
        <v>82</v>
      </c>
      <c r="O100" t="s">
        <v>1</v>
      </c>
      <c r="P100" s="16" t="s">
        <v>412</v>
      </c>
      <c r="R100" s="16"/>
    </row>
    <row r="101" spans="1:18" ht="12.75">
      <c r="A101">
        <f t="shared" si="3"/>
        <v>97</v>
      </c>
      <c r="B101" s="85" t="s">
        <v>716</v>
      </c>
      <c r="C101" s="42" t="s">
        <v>225</v>
      </c>
      <c r="D101" s="79" t="s">
        <v>621</v>
      </c>
      <c r="E101" s="83" t="s">
        <v>2</v>
      </c>
      <c r="F101" s="79" t="s">
        <v>412</v>
      </c>
      <c r="G101" s="83"/>
      <c r="H101" s="79"/>
      <c r="K101">
        <f t="shared" si="2"/>
        <v>97</v>
      </c>
      <c r="L101" t="s">
        <v>656</v>
      </c>
      <c r="M101" t="s">
        <v>657</v>
      </c>
      <c r="N101" s="65" t="s">
        <v>82</v>
      </c>
      <c r="O101" t="s">
        <v>13</v>
      </c>
      <c r="P101" s="16" t="s">
        <v>412</v>
      </c>
      <c r="R101" s="16"/>
    </row>
    <row r="102" spans="1:18" ht="12.75">
      <c r="A102">
        <f t="shared" si="3"/>
        <v>98</v>
      </c>
      <c r="B102" s="85" t="s">
        <v>717</v>
      </c>
      <c r="C102" s="42" t="s">
        <v>718</v>
      </c>
      <c r="D102" s="79" t="s">
        <v>621</v>
      </c>
      <c r="E102" s="83" t="s">
        <v>2</v>
      </c>
      <c r="F102" s="79" t="s">
        <v>412</v>
      </c>
      <c r="G102" s="83"/>
      <c r="H102" s="79"/>
      <c r="K102">
        <f t="shared" si="2"/>
        <v>98</v>
      </c>
      <c r="L102" t="s">
        <v>619</v>
      </c>
      <c r="M102" t="s">
        <v>169</v>
      </c>
      <c r="N102" s="65" t="s">
        <v>621</v>
      </c>
      <c r="O102" t="s">
        <v>0</v>
      </c>
      <c r="P102" s="16" t="s">
        <v>412</v>
      </c>
      <c r="R102" s="16"/>
    </row>
    <row r="103" spans="1:18" ht="12.75">
      <c r="A103">
        <f t="shared" si="3"/>
        <v>99</v>
      </c>
      <c r="B103" s="85" t="s">
        <v>719</v>
      </c>
      <c r="C103" s="42" t="s">
        <v>589</v>
      </c>
      <c r="D103" s="79" t="s">
        <v>621</v>
      </c>
      <c r="E103" s="83" t="s">
        <v>2</v>
      </c>
      <c r="F103" s="79" t="s">
        <v>412</v>
      </c>
      <c r="G103" s="83"/>
      <c r="H103" s="79"/>
      <c r="K103">
        <f t="shared" si="2"/>
        <v>99</v>
      </c>
      <c r="L103" t="s">
        <v>619</v>
      </c>
      <c r="M103" t="s">
        <v>620</v>
      </c>
      <c r="N103" s="65" t="s">
        <v>82</v>
      </c>
      <c r="O103" t="s">
        <v>0</v>
      </c>
      <c r="P103" s="16" t="s">
        <v>412</v>
      </c>
      <c r="R103" s="16"/>
    </row>
    <row r="104" spans="1:18" ht="12.75">
      <c r="A104">
        <f t="shared" si="3"/>
        <v>100</v>
      </c>
      <c r="B104" s="85" t="s">
        <v>720</v>
      </c>
      <c r="C104" s="42" t="s">
        <v>721</v>
      </c>
      <c r="D104" s="79" t="s">
        <v>621</v>
      </c>
      <c r="E104" s="83" t="s">
        <v>2</v>
      </c>
      <c r="F104" s="79" t="s">
        <v>412</v>
      </c>
      <c r="G104" s="170" t="s">
        <v>771</v>
      </c>
      <c r="H104" s="79"/>
      <c r="K104">
        <f t="shared" si="2"/>
        <v>100</v>
      </c>
      <c r="L104" t="s">
        <v>658</v>
      </c>
      <c r="M104" t="s">
        <v>10</v>
      </c>
      <c r="N104" s="65" t="s">
        <v>621</v>
      </c>
      <c r="O104" t="s">
        <v>13</v>
      </c>
      <c r="P104" s="16" t="s">
        <v>412</v>
      </c>
      <c r="R104" s="16"/>
    </row>
    <row r="105" spans="1:18" ht="12.75">
      <c r="A105">
        <f t="shared" si="3"/>
        <v>101</v>
      </c>
      <c r="B105" s="85" t="s">
        <v>722</v>
      </c>
      <c r="C105" s="42" t="s">
        <v>723</v>
      </c>
      <c r="D105" s="79" t="s">
        <v>621</v>
      </c>
      <c r="E105" s="83" t="s">
        <v>2</v>
      </c>
      <c r="F105" s="79" t="s">
        <v>412</v>
      </c>
      <c r="G105" s="83"/>
      <c r="H105" s="79"/>
      <c r="K105">
        <f t="shared" si="2"/>
        <v>101</v>
      </c>
      <c r="L105" t="s">
        <v>659</v>
      </c>
      <c r="M105" t="s">
        <v>660</v>
      </c>
      <c r="N105" s="65" t="s">
        <v>82</v>
      </c>
      <c r="O105" t="s">
        <v>13</v>
      </c>
      <c r="P105" s="16" t="s">
        <v>412</v>
      </c>
      <c r="R105" s="16"/>
    </row>
    <row r="106" spans="1:18" ht="12.75">
      <c r="A106">
        <f t="shared" si="3"/>
        <v>102</v>
      </c>
      <c r="B106" s="85" t="s">
        <v>724</v>
      </c>
      <c r="C106" s="42" t="s">
        <v>17</v>
      </c>
      <c r="D106" s="79" t="s">
        <v>82</v>
      </c>
      <c r="E106" s="83" t="s">
        <v>2</v>
      </c>
      <c r="F106" s="79" t="s">
        <v>412</v>
      </c>
      <c r="G106" s="83"/>
      <c r="H106" s="79"/>
      <c r="K106">
        <f t="shared" si="2"/>
        <v>102</v>
      </c>
      <c r="L106" t="s">
        <v>694</v>
      </c>
      <c r="M106" t="s">
        <v>695</v>
      </c>
      <c r="N106" s="16" t="s">
        <v>82</v>
      </c>
      <c r="O106" t="s">
        <v>1</v>
      </c>
      <c r="P106" s="16" t="s">
        <v>412</v>
      </c>
      <c r="R106" s="16"/>
    </row>
    <row r="107" spans="1:18" ht="12.75">
      <c r="A107">
        <f t="shared" si="3"/>
        <v>103</v>
      </c>
      <c r="B107" s="85" t="s">
        <v>725</v>
      </c>
      <c r="C107" s="42" t="s">
        <v>726</v>
      </c>
      <c r="D107" s="79" t="s">
        <v>621</v>
      </c>
      <c r="E107" s="83" t="s">
        <v>2</v>
      </c>
      <c r="F107" s="79" t="s">
        <v>412</v>
      </c>
      <c r="G107" s="83"/>
      <c r="H107" s="79"/>
      <c r="K107">
        <f t="shared" si="2"/>
        <v>103</v>
      </c>
      <c r="L107" t="s">
        <v>696</v>
      </c>
      <c r="M107" t="s">
        <v>24</v>
      </c>
      <c r="N107" s="65" t="s">
        <v>82</v>
      </c>
      <c r="O107" t="s">
        <v>1</v>
      </c>
      <c r="P107" s="16" t="s">
        <v>412</v>
      </c>
      <c r="R107" s="16"/>
    </row>
    <row r="108" spans="1:10" ht="12.75">
      <c r="A108">
        <f t="shared" si="3"/>
        <v>104</v>
      </c>
      <c r="B108" s="85" t="s">
        <v>727</v>
      </c>
      <c r="C108" s="42" t="s">
        <v>90</v>
      </c>
      <c r="D108" s="79" t="s">
        <v>82</v>
      </c>
      <c r="E108" s="83" t="s">
        <v>2</v>
      </c>
      <c r="F108" s="79" t="s">
        <v>52</v>
      </c>
      <c r="G108" s="83"/>
      <c r="H108" s="80" t="s">
        <v>770</v>
      </c>
      <c r="I108" s="67"/>
      <c r="J108" s="67"/>
    </row>
    <row r="109" spans="1:8" ht="12.75">
      <c r="A109">
        <f t="shared" si="3"/>
        <v>105</v>
      </c>
      <c r="B109" s="85" t="s">
        <v>728</v>
      </c>
      <c r="C109" s="42" t="s">
        <v>605</v>
      </c>
      <c r="D109" s="79" t="s">
        <v>82</v>
      </c>
      <c r="E109" s="83" t="s">
        <v>2</v>
      </c>
      <c r="F109" s="79" t="s">
        <v>412</v>
      </c>
      <c r="G109" s="83"/>
      <c r="H109" s="79"/>
    </row>
    <row r="110" spans="1:18" ht="12.75">
      <c r="A110">
        <f t="shared" si="3"/>
        <v>106</v>
      </c>
      <c r="B110" s="85" t="s">
        <v>729</v>
      </c>
      <c r="C110" s="42" t="s">
        <v>730</v>
      </c>
      <c r="D110" s="79" t="s">
        <v>621</v>
      </c>
      <c r="E110" s="83" t="s">
        <v>2</v>
      </c>
      <c r="F110" s="79" t="s">
        <v>412</v>
      </c>
      <c r="G110" s="83"/>
      <c r="H110" s="79"/>
      <c r="K110" s="8" t="s">
        <v>775</v>
      </c>
      <c r="L110" s="2" t="s">
        <v>478</v>
      </c>
      <c r="M110" s="2" t="s">
        <v>774</v>
      </c>
      <c r="N110" s="60" t="s">
        <v>622</v>
      </c>
      <c r="O110" s="2" t="s">
        <v>408</v>
      </c>
      <c r="P110" s="2" t="s">
        <v>81</v>
      </c>
      <c r="Q110" s="2" t="s">
        <v>623</v>
      </c>
      <c r="R110" s="60" t="s">
        <v>773</v>
      </c>
    </row>
    <row r="111" spans="1:18" ht="12.75">
      <c r="A111">
        <f t="shared" si="3"/>
        <v>107</v>
      </c>
      <c r="B111" s="85" t="s">
        <v>731</v>
      </c>
      <c r="C111" s="42" t="s">
        <v>17</v>
      </c>
      <c r="D111" s="79" t="s">
        <v>82</v>
      </c>
      <c r="E111" s="83" t="s">
        <v>2</v>
      </c>
      <c r="F111" s="79" t="s">
        <v>52</v>
      </c>
      <c r="G111" s="83"/>
      <c r="H111" s="80" t="s">
        <v>770</v>
      </c>
      <c r="I111" s="67"/>
      <c r="J111" s="67"/>
      <c r="K111">
        <v>1</v>
      </c>
      <c r="L111" t="s">
        <v>701</v>
      </c>
      <c r="M111" t="s">
        <v>702</v>
      </c>
      <c r="N111" s="65" t="s">
        <v>621</v>
      </c>
      <c r="O111" t="s">
        <v>2</v>
      </c>
      <c r="P111" s="16" t="s">
        <v>52</v>
      </c>
      <c r="R111" s="16"/>
    </row>
    <row r="112" spans="1:18" ht="12.75">
      <c r="A112">
        <f t="shared" si="3"/>
        <v>108</v>
      </c>
      <c r="B112" s="85" t="s">
        <v>189</v>
      </c>
      <c r="C112" s="42" t="s">
        <v>732</v>
      </c>
      <c r="D112" s="79" t="s">
        <v>621</v>
      </c>
      <c r="E112" s="83" t="s">
        <v>2</v>
      </c>
      <c r="F112" s="79" t="s">
        <v>412</v>
      </c>
      <c r="G112" s="83"/>
      <c r="H112" s="79"/>
      <c r="K112">
        <f aca="true" t="shared" si="4" ref="K112:K120">K111+1</f>
        <v>2</v>
      </c>
      <c r="L112" t="s">
        <v>703</v>
      </c>
      <c r="M112" t="s">
        <v>141</v>
      </c>
      <c r="N112" s="65" t="s">
        <v>82</v>
      </c>
      <c r="O112" t="s">
        <v>2</v>
      </c>
      <c r="P112" s="16" t="s">
        <v>52</v>
      </c>
      <c r="Q112" s="62" t="s">
        <v>771</v>
      </c>
      <c r="R112" s="67" t="s">
        <v>770</v>
      </c>
    </row>
    <row r="113" spans="1:18" ht="12.75">
      <c r="A113">
        <f t="shared" si="3"/>
        <v>109</v>
      </c>
      <c r="B113" s="85" t="s">
        <v>733</v>
      </c>
      <c r="C113" s="42" t="s">
        <v>34</v>
      </c>
      <c r="D113" s="79" t="s">
        <v>82</v>
      </c>
      <c r="E113" s="83" t="s">
        <v>2</v>
      </c>
      <c r="F113" s="79" t="s">
        <v>412</v>
      </c>
      <c r="G113" s="83"/>
      <c r="H113" s="79"/>
      <c r="K113">
        <f t="shared" si="4"/>
        <v>3</v>
      </c>
      <c r="L113" t="s">
        <v>706</v>
      </c>
      <c r="M113" t="s">
        <v>10</v>
      </c>
      <c r="N113" s="65" t="s">
        <v>621</v>
      </c>
      <c r="O113" t="s">
        <v>2</v>
      </c>
      <c r="P113" s="16" t="s">
        <v>52</v>
      </c>
      <c r="R113" s="67" t="s">
        <v>770</v>
      </c>
    </row>
    <row r="114" spans="1:18" ht="12.75">
      <c r="A114">
        <f t="shared" si="3"/>
        <v>110</v>
      </c>
      <c r="B114" s="85" t="s">
        <v>734</v>
      </c>
      <c r="C114" s="42" t="s">
        <v>723</v>
      </c>
      <c r="D114" s="79" t="s">
        <v>621</v>
      </c>
      <c r="E114" s="83" t="s">
        <v>2</v>
      </c>
      <c r="F114" s="79" t="s">
        <v>412</v>
      </c>
      <c r="G114" s="83"/>
      <c r="H114" s="79"/>
      <c r="K114">
        <f t="shared" si="4"/>
        <v>4</v>
      </c>
      <c r="L114" t="s">
        <v>714</v>
      </c>
      <c r="M114" t="s">
        <v>715</v>
      </c>
      <c r="N114" s="65" t="s">
        <v>412</v>
      </c>
      <c r="O114" t="s">
        <v>2</v>
      </c>
      <c r="P114" s="16" t="s">
        <v>52</v>
      </c>
      <c r="R114" s="67" t="s">
        <v>770</v>
      </c>
    </row>
    <row r="115" spans="1:18" ht="12.75">
      <c r="A115">
        <f t="shared" si="3"/>
        <v>111</v>
      </c>
      <c r="B115" s="85" t="s">
        <v>735</v>
      </c>
      <c r="C115" s="42" t="s">
        <v>7</v>
      </c>
      <c r="D115" s="79" t="s">
        <v>82</v>
      </c>
      <c r="E115" s="83" t="s">
        <v>2</v>
      </c>
      <c r="F115" s="79" t="s">
        <v>412</v>
      </c>
      <c r="G115" s="83"/>
      <c r="H115" s="79"/>
      <c r="K115">
        <f t="shared" si="4"/>
        <v>5</v>
      </c>
      <c r="L115" t="s">
        <v>592</v>
      </c>
      <c r="M115" t="s">
        <v>593</v>
      </c>
      <c r="N115" s="65" t="s">
        <v>621</v>
      </c>
      <c r="O115" t="s">
        <v>0</v>
      </c>
      <c r="P115" s="16" t="s">
        <v>52</v>
      </c>
      <c r="Q115" s="62" t="s">
        <v>771</v>
      </c>
      <c r="R115" s="16"/>
    </row>
    <row r="116" spans="1:18" ht="12.75">
      <c r="A116">
        <f t="shared" si="3"/>
        <v>112</v>
      </c>
      <c r="B116" s="85" t="s">
        <v>736</v>
      </c>
      <c r="C116" s="42" t="s">
        <v>11</v>
      </c>
      <c r="D116" s="79" t="s">
        <v>82</v>
      </c>
      <c r="E116" s="83" t="s">
        <v>2</v>
      </c>
      <c r="F116" s="79" t="s">
        <v>52</v>
      </c>
      <c r="G116" s="83"/>
      <c r="H116" s="80" t="s">
        <v>770</v>
      </c>
      <c r="I116" s="67"/>
      <c r="J116" s="67"/>
      <c r="K116">
        <f t="shared" si="4"/>
        <v>6</v>
      </c>
      <c r="L116" t="s">
        <v>727</v>
      </c>
      <c r="M116" t="s">
        <v>90</v>
      </c>
      <c r="N116" s="65" t="s">
        <v>82</v>
      </c>
      <c r="O116" t="s">
        <v>2</v>
      </c>
      <c r="P116" s="16" t="s">
        <v>52</v>
      </c>
      <c r="R116" s="67" t="s">
        <v>770</v>
      </c>
    </row>
    <row r="117" spans="1:18" ht="12.75">
      <c r="A117">
        <f t="shared" si="3"/>
        <v>113</v>
      </c>
      <c r="B117" s="85" t="s">
        <v>737</v>
      </c>
      <c r="C117" s="42" t="s">
        <v>156</v>
      </c>
      <c r="D117" s="79" t="s">
        <v>82</v>
      </c>
      <c r="E117" s="83" t="s">
        <v>2</v>
      </c>
      <c r="F117" s="79" t="s">
        <v>52</v>
      </c>
      <c r="G117" s="83"/>
      <c r="H117" s="80" t="s">
        <v>770</v>
      </c>
      <c r="I117" s="67"/>
      <c r="J117" s="67"/>
      <c r="K117">
        <f t="shared" si="4"/>
        <v>7</v>
      </c>
      <c r="L117" t="s">
        <v>608</v>
      </c>
      <c r="M117" t="s">
        <v>4</v>
      </c>
      <c r="N117" s="65" t="s">
        <v>82</v>
      </c>
      <c r="O117" t="s">
        <v>0</v>
      </c>
      <c r="P117" s="16" t="s">
        <v>52</v>
      </c>
      <c r="R117" s="16"/>
    </row>
    <row r="118" spans="11:18" ht="12.75">
      <c r="K118">
        <f t="shared" si="4"/>
        <v>8</v>
      </c>
      <c r="L118" t="s">
        <v>731</v>
      </c>
      <c r="M118" t="s">
        <v>17</v>
      </c>
      <c r="N118" s="65" t="s">
        <v>82</v>
      </c>
      <c r="O118" t="s">
        <v>2</v>
      </c>
      <c r="P118" s="16" t="s">
        <v>52</v>
      </c>
      <c r="R118" s="67" t="s">
        <v>770</v>
      </c>
    </row>
    <row r="119" spans="2:18" ht="12.75">
      <c r="B119" t="s">
        <v>780</v>
      </c>
      <c r="C119" t="s">
        <v>23</v>
      </c>
      <c r="K119">
        <f t="shared" si="4"/>
        <v>9</v>
      </c>
      <c r="L119" t="s">
        <v>736</v>
      </c>
      <c r="M119" t="s">
        <v>11</v>
      </c>
      <c r="N119" s="65" t="s">
        <v>82</v>
      </c>
      <c r="O119" t="s">
        <v>2</v>
      </c>
      <c r="P119" s="16" t="s">
        <v>52</v>
      </c>
      <c r="R119" s="67" t="s">
        <v>770</v>
      </c>
    </row>
    <row r="120" spans="11:18" ht="12.75">
      <c r="K120">
        <f t="shared" si="4"/>
        <v>10</v>
      </c>
      <c r="L120" t="s">
        <v>737</v>
      </c>
      <c r="M120" t="s">
        <v>156</v>
      </c>
      <c r="N120" s="65" t="s">
        <v>82</v>
      </c>
      <c r="O120" t="s">
        <v>2</v>
      </c>
      <c r="P120" s="16" t="s">
        <v>52</v>
      </c>
      <c r="R120" s="67" t="s">
        <v>770</v>
      </c>
    </row>
    <row r="121" ht="13.5" thickBot="1"/>
    <row r="122" spans="1:26" ht="12.75">
      <c r="A122" s="45"/>
      <c r="B122" s="45"/>
      <c r="C122" s="45"/>
      <c r="D122" s="45"/>
      <c r="E122" s="45"/>
      <c r="F122" s="45"/>
      <c r="G122" s="45"/>
      <c r="H122" s="77"/>
      <c r="I122" s="77"/>
      <c r="J122" s="77"/>
      <c r="K122" s="45"/>
      <c r="L122" s="45"/>
      <c r="M122" s="45"/>
      <c r="N122" s="45"/>
      <c r="O122" s="45"/>
      <c r="P122" s="45"/>
      <c r="Q122" s="45"/>
      <c r="R122" s="45"/>
      <c r="T122" s="165" t="s">
        <v>801</v>
      </c>
      <c r="U122" s="166" t="s">
        <v>802</v>
      </c>
      <c r="V122" s="167">
        <v>103</v>
      </c>
      <c r="W122" s="167"/>
      <c r="X122" s="167">
        <v>10</v>
      </c>
      <c r="Y122" s="168"/>
      <c r="Z122" s="169">
        <f>SUM(V122:Y122)</f>
        <v>113</v>
      </c>
    </row>
    <row r="124" spans="1:5" ht="12.75">
      <c r="A124" s="2" t="s">
        <v>585</v>
      </c>
      <c r="B124" s="73" t="s">
        <v>5</v>
      </c>
      <c r="C124" s="74" t="s">
        <v>4</v>
      </c>
      <c r="D124" s="16" t="s">
        <v>82</v>
      </c>
      <c r="E124" t="s">
        <v>63</v>
      </c>
    </row>
    <row r="125" spans="1:5" ht="12.75">
      <c r="A125">
        <f>1+1</f>
        <v>2</v>
      </c>
      <c r="B125" s="73" t="s">
        <v>745</v>
      </c>
      <c r="C125" s="74" t="s">
        <v>746</v>
      </c>
      <c r="D125" s="16" t="s">
        <v>82</v>
      </c>
      <c r="E125" t="s">
        <v>63</v>
      </c>
    </row>
    <row r="126" spans="1:10" ht="12.75">
      <c r="A126">
        <f>1+A125</f>
        <v>3</v>
      </c>
      <c r="B126" s="73" t="s">
        <v>747</v>
      </c>
      <c r="C126" s="74" t="s">
        <v>748</v>
      </c>
      <c r="D126" s="16" t="s">
        <v>621</v>
      </c>
      <c r="E126" t="s">
        <v>63</v>
      </c>
      <c r="H126" s="78"/>
      <c r="I126" s="78"/>
      <c r="J126" s="78"/>
    </row>
    <row r="127" spans="1:5" ht="12.75">
      <c r="A127">
        <f aca="true" t="shared" si="5" ref="A127:A140">1+A126</f>
        <v>4</v>
      </c>
      <c r="B127" s="73" t="s">
        <v>749</v>
      </c>
      <c r="C127" s="74" t="s">
        <v>750</v>
      </c>
      <c r="D127" s="16" t="s">
        <v>82</v>
      </c>
      <c r="E127" t="s">
        <v>63</v>
      </c>
    </row>
    <row r="128" spans="1:5" ht="12.75">
      <c r="A128">
        <f t="shared" si="5"/>
        <v>5</v>
      </c>
      <c r="B128" s="73" t="s">
        <v>751</v>
      </c>
      <c r="C128" s="74" t="s">
        <v>752</v>
      </c>
      <c r="D128" s="16" t="s">
        <v>621</v>
      </c>
      <c r="E128" t="s">
        <v>63</v>
      </c>
    </row>
    <row r="129" spans="1:10" ht="12.75">
      <c r="A129">
        <f t="shared" si="5"/>
        <v>6</v>
      </c>
      <c r="B129" s="73" t="s">
        <v>753</v>
      </c>
      <c r="C129" s="74" t="s">
        <v>264</v>
      </c>
      <c r="D129" s="16" t="s">
        <v>82</v>
      </c>
      <c r="E129" t="s">
        <v>63</v>
      </c>
      <c r="H129" s="78"/>
      <c r="I129" s="78"/>
      <c r="J129" s="78"/>
    </row>
    <row r="130" spans="1:5" ht="12.75">
      <c r="A130">
        <f t="shared" si="5"/>
        <v>7</v>
      </c>
      <c r="B130" s="73" t="s">
        <v>754</v>
      </c>
      <c r="C130" s="74" t="s">
        <v>755</v>
      </c>
      <c r="D130" s="16" t="s">
        <v>621</v>
      </c>
      <c r="E130" t="s">
        <v>63</v>
      </c>
    </row>
    <row r="131" spans="1:5" ht="12.75">
      <c r="A131">
        <f t="shared" si="5"/>
        <v>8</v>
      </c>
      <c r="B131" s="73" t="s">
        <v>756</v>
      </c>
      <c r="C131" s="74" t="s">
        <v>17</v>
      </c>
      <c r="D131" s="16" t="s">
        <v>82</v>
      </c>
      <c r="E131" t="s">
        <v>63</v>
      </c>
    </row>
    <row r="132" spans="1:5" ht="12.75">
      <c r="A132">
        <f t="shared" si="5"/>
        <v>9</v>
      </c>
      <c r="B132" s="73" t="s">
        <v>757</v>
      </c>
      <c r="C132" s="74" t="s">
        <v>758</v>
      </c>
      <c r="D132" s="16" t="s">
        <v>621</v>
      </c>
      <c r="E132" t="s">
        <v>63</v>
      </c>
    </row>
    <row r="133" spans="1:5" ht="12.75">
      <c r="A133">
        <f t="shared" si="5"/>
        <v>10</v>
      </c>
      <c r="B133" s="73" t="s">
        <v>759</v>
      </c>
      <c r="C133" s="74" t="s">
        <v>760</v>
      </c>
      <c r="D133" s="16" t="s">
        <v>82</v>
      </c>
      <c r="E133" t="s">
        <v>63</v>
      </c>
    </row>
    <row r="134" spans="1:5" ht="12.75">
      <c r="A134">
        <f t="shared" si="5"/>
        <v>11</v>
      </c>
      <c r="B134" s="75" t="s">
        <v>761</v>
      </c>
      <c r="C134" s="75" t="s">
        <v>684</v>
      </c>
      <c r="D134" s="16" t="s">
        <v>621</v>
      </c>
      <c r="E134" t="s">
        <v>63</v>
      </c>
    </row>
    <row r="135" spans="1:5" ht="12.75">
      <c r="A135">
        <f t="shared" si="5"/>
        <v>12</v>
      </c>
      <c r="B135" s="73" t="s">
        <v>762</v>
      </c>
      <c r="C135" s="74" t="s">
        <v>27</v>
      </c>
      <c r="D135" s="16" t="s">
        <v>621</v>
      </c>
      <c r="E135" t="s">
        <v>63</v>
      </c>
    </row>
    <row r="136" spans="1:5" ht="12.75">
      <c r="A136">
        <f t="shared" si="5"/>
        <v>13</v>
      </c>
      <c r="B136" s="73" t="s">
        <v>763</v>
      </c>
      <c r="C136" s="74" t="s">
        <v>764</v>
      </c>
      <c r="D136" s="16" t="s">
        <v>621</v>
      </c>
      <c r="E136" t="s">
        <v>63</v>
      </c>
    </row>
    <row r="137" spans="1:10" ht="12.75">
      <c r="A137">
        <f t="shared" si="5"/>
        <v>14</v>
      </c>
      <c r="B137" s="73" t="s">
        <v>765</v>
      </c>
      <c r="C137" s="74" t="s">
        <v>766</v>
      </c>
      <c r="D137" s="16" t="s">
        <v>82</v>
      </c>
      <c r="E137" t="s">
        <v>63</v>
      </c>
      <c r="H137" s="78"/>
      <c r="I137" s="78"/>
      <c r="J137" s="78"/>
    </row>
    <row r="138" spans="1:10" ht="12.75">
      <c r="A138">
        <f t="shared" si="5"/>
        <v>15</v>
      </c>
      <c r="B138" s="75" t="s">
        <v>767</v>
      </c>
      <c r="C138" s="75" t="s">
        <v>26</v>
      </c>
      <c r="D138" s="16" t="s">
        <v>82</v>
      </c>
      <c r="E138" t="s">
        <v>63</v>
      </c>
      <c r="H138" s="78"/>
      <c r="I138" s="78"/>
      <c r="J138" s="78"/>
    </row>
    <row r="139" spans="1:5" ht="12.75">
      <c r="A139">
        <f t="shared" si="5"/>
        <v>16</v>
      </c>
      <c r="B139" s="73" t="s">
        <v>768</v>
      </c>
      <c r="C139" s="74" t="s">
        <v>769</v>
      </c>
      <c r="D139" s="16" t="s">
        <v>621</v>
      </c>
      <c r="E139" t="s">
        <v>63</v>
      </c>
    </row>
    <row r="140" spans="1:5" ht="12.75">
      <c r="A140">
        <f t="shared" si="5"/>
        <v>17</v>
      </c>
      <c r="B140" s="73" t="s">
        <v>443</v>
      </c>
      <c r="C140" s="74" t="s">
        <v>116</v>
      </c>
      <c r="D140" s="16" t="s">
        <v>82</v>
      </c>
      <c r="E140" t="s">
        <v>63</v>
      </c>
    </row>
    <row r="141" spans="2:3" ht="12.75">
      <c r="B141" s="73"/>
      <c r="C141" s="74"/>
    </row>
    <row r="142" spans="2:3" ht="12.75">
      <c r="B142" s="73"/>
      <c r="C142" s="74"/>
    </row>
    <row r="143" spans="1:6" ht="12.75">
      <c r="A143">
        <v>1</v>
      </c>
      <c r="B143" s="76" t="s">
        <v>703</v>
      </c>
      <c r="C143" s="74" t="s">
        <v>141</v>
      </c>
      <c r="D143" s="16" t="s">
        <v>82</v>
      </c>
      <c r="E143" t="s">
        <v>2</v>
      </c>
      <c r="F143" t="s">
        <v>771</v>
      </c>
    </row>
    <row r="144" spans="1:5" ht="12.75">
      <c r="A144">
        <f aca="true" t="shared" si="6" ref="A144:A149">A143+1</f>
        <v>2</v>
      </c>
      <c r="B144" s="76" t="s">
        <v>706</v>
      </c>
      <c r="C144" s="74" t="s">
        <v>10</v>
      </c>
      <c r="D144" s="16" t="s">
        <v>621</v>
      </c>
      <c r="E144" t="s">
        <v>2</v>
      </c>
    </row>
    <row r="145" spans="1:5" ht="12.75">
      <c r="A145">
        <f t="shared" si="6"/>
        <v>3</v>
      </c>
      <c r="B145" s="76" t="s">
        <v>714</v>
      </c>
      <c r="C145" s="74" t="s">
        <v>715</v>
      </c>
      <c r="D145" s="16" t="s">
        <v>82</v>
      </c>
      <c r="E145" t="s">
        <v>2</v>
      </c>
    </row>
    <row r="146" spans="1:5" ht="12.75">
      <c r="A146">
        <f t="shared" si="6"/>
        <v>4</v>
      </c>
      <c r="B146" s="76" t="s">
        <v>727</v>
      </c>
      <c r="C146" s="74" t="s">
        <v>90</v>
      </c>
      <c r="D146" s="16" t="s">
        <v>82</v>
      </c>
      <c r="E146" t="s">
        <v>2</v>
      </c>
    </row>
    <row r="147" spans="1:5" ht="12.75">
      <c r="A147">
        <f t="shared" si="6"/>
        <v>5</v>
      </c>
      <c r="B147" s="76" t="s">
        <v>731</v>
      </c>
      <c r="C147" s="74" t="s">
        <v>17</v>
      </c>
      <c r="D147" s="16" t="s">
        <v>82</v>
      </c>
      <c r="E147" t="s">
        <v>2</v>
      </c>
    </row>
    <row r="148" spans="1:5" ht="12.75">
      <c r="A148">
        <f t="shared" si="6"/>
        <v>6</v>
      </c>
      <c r="B148" s="76" t="s">
        <v>736</v>
      </c>
      <c r="C148" s="74" t="s">
        <v>11</v>
      </c>
      <c r="D148" s="16" t="s">
        <v>82</v>
      </c>
      <c r="E148" t="s">
        <v>2</v>
      </c>
    </row>
    <row r="149" spans="1:5" ht="12.75">
      <c r="A149">
        <f t="shared" si="6"/>
        <v>7</v>
      </c>
      <c r="B149" s="76" t="s">
        <v>155</v>
      </c>
      <c r="C149" s="74" t="s">
        <v>156</v>
      </c>
      <c r="D149" s="16" t="s">
        <v>82</v>
      </c>
      <c r="E149" t="s">
        <v>2</v>
      </c>
    </row>
    <row r="151" spans="1:11" ht="12.75">
      <c r="A151" s="45"/>
      <c r="B151" s="45"/>
      <c r="C151" s="45"/>
      <c r="D151" s="45"/>
      <c r="E151" s="45"/>
      <c r="F151" s="45"/>
      <c r="G151" s="45"/>
      <c r="H151" s="77"/>
      <c r="I151" s="77"/>
      <c r="J151" s="77"/>
      <c r="K151" s="45"/>
    </row>
    <row r="153" ht="12.75">
      <c r="A153" s="27" t="s">
        <v>521</v>
      </c>
    </row>
    <row r="155" spans="1:8" ht="12.75">
      <c r="A155" t="s">
        <v>526</v>
      </c>
      <c r="B155" t="s">
        <v>522</v>
      </c>
      <c r="E155">
        <v>203</v>
      </c>
      <c r="F155">
        <v>15</v>
      </c>
      <c r="H155" s="16">
        <v>2</v>
      </c>
    </row>
    <row r="156" spans="2:8" ht="12.75">
      <c r="B156" t="s">
        <v>522</v>
      </c>
      <c r="E156">
        <v>204</v>
      </c>
      <c r="F156">
        <v>18</v>
      </c>
      <c r="H156" s="16">
        <v>2</v>
      </c>
    </row>
    <row r="157" spans="2:8" ht="12.75">
      <c r="B157" t="s">
        <v>522</v>
      </c>
      <c r="E157">
        <v>205</v>
      </c>
      <c r="F157">
        <v>15</v>
      </c>
      <c r="H157" s="16">
        <v>2</v>
      </c>
    </row>
    <row r="158" spans="2:8" ht="12.75">
      <c r="B158" t="s">
        <v>522</v>
      </c>
      <c r="E158">
        <v>206</v>
      </c>
      <c r="F158">
        <v>15</v>
      </c>
      <c r="H158" s="16">
        <v>2</v>
      </c>
    </row>
    <row r="159" spans="2:8" ht="12.75">
      <c r="B159" t="s">
        <v>522</v>
      </c>
      <c r="E159">
        <v>209</v>
      </c>
      <c r="F159">
        <v>15</v>
      </c>
      <c r="H159" s="16">
        <v>2</v>
      </c>
    </row>
    <row r="160" spans="2:8" ht="12.75">
      <c r="B160" t="s">
        <v>522</v>
      </c>
      <c r="E160">
        <v>210</v>
      </c>
      <c r="F160">
        <v>19</v>
      </c>
      <c r="H160" s="16">
        <v>2</v>
      </c>
    </row>
    <row r="161" spans="2:8" ht="12.75">
      <c r="B161" t="s">
        <v>522</v>
      </c>
      <c r="E161">
        <v>211</v>
      </c>
      <c r="F161">
        <v>19</v>
      </c>
      <c r="H161" s="16">
        <v>2</v>
      </c>
    </row>
    <row r="162" ht="12.75">
      <c r="F162" s="2">
        <f>SUM(F155:F161)</f>
        <v>116</v>
      </c>
    </row>
    <row r="164" spans="2:8" ht="12.75">
      <c r="B164" t="s">
        <v>523</v>
      </c>
      <c r="E164">
        <v>213</v>
      </c>
      <c r="F164">
        <v>5</v>
      </c>
      <c r="G164" t="s">
        <v>524</v>
      </c>
      <c r="H164" s="16">
        <v>1</v>
      </c>
    </row>
    <row r="166" spans="1:8" ht="12.75">
      <c r="A166" t="s">
        <v>527</v>
      </c>
      <c r="B166" t="s">
        <v>525</v>
      </c>
      <c r="E166">
        <v>207</v>
      </c>
      <c r="F166">
        <v>8</v>
      </c>
      <c r="G166" s="51"/>
      <c r="H166" s="16">
        <v>2</v>
      </c>
    </row>
    <row r="168" ht="12.75">
      <c r="H168" s="16">
        <f>SUM(H155:H166)</f>
        <v>17</v>
      </c>
    </row>
    <row r="170" spans="1:5" ht="12.75">
      <c r="A170" t="s">
        <v>528</v>
      </c>
      <c r="B170" t="s">
        <v>529</v>
      </c>
      <c r="E170">
        <v>212</v>
      </c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387"/>
  <sheetViews>
    <sheetView workbookViewId="0" topLeftCell="A220">
      <selection activeCell="L255" sqref="L255"/>
    </sheetView>
  </sheetViews>
  <sheetFormatPr defaultColWidth="11.421875" defaultRowHeight="12.75"/>
  <cols>
    <col min="1" max="1" width="7.421875" style="0" customWidth="1"/>
    <col min="2" max="2" width="5.57421875" style="0" customWidth="1"/>
    <col min="3" max="3" width="14.8515625" style="0" customWidth="1"/>
    <col min="4" max="4" width="11.28125" style="0" customWidth="1"/>
    <col min="5" max="7" width="3.7109375" style="0" customWidth="1"/>
    <col min="8" max="10" width="7.7109375" style="0" customWidth="1"/>
    <col min="12" max="12" width="6.7109375" style="0" customWidth="1"/>
    <col min="13" max="13" width="6.00390625" style="0" customWidth="1"/>
    <col min="14" max="14" width="16.7109375" style="0" customWidth="1"/>
    <col min="16" max="18" width="4.7109375" style="0" customWidth="1"/>
    <col min="19" max="21" width="8.7109375" style="0" customWidth="1"/>
    <col min="22" max="22" width="9.7109375" style="0" customWidth="1"/>
  </cols>
  <sheetData>
    <row r="1" ht="12.75">
      <c r="M1" s="176" t="s">
        <v>803</v>
      </c>
    </row>
    <row r="2" spans="8:21" ht="12.75">
      <c r="H2" s="101" t="s">
        <v>783</v>
      </c>
      <c r="I2" s="101" t="s">
        <v>783</v>
      </c>
      <c r="J2" s="101" t="s">
        <v>783</v>
      </c>
      <c r="K2" s="101"/>
      <c r="L2" s="101"/>
      <c r="S2" s="101" t="s">
        <v>786</v>
      </c>
      <c r="T2" s="101" t="s">
        <v>786</v>
      </c>
      <c r="U2" s="101" t="s">
        <v>786</v>
      </c>
    </row>
    <row r="3" spans="2:22" ht="13.5" thickBot="1">
      <c r="B3" s="2" t="s">
        <v>81</v>
      </c>
      <c r="C3" s="92" t="s">
        <v>478</v>
      </c>
      <c r="D3" s="93" t="s">
        <v>774</v>
      </c>
      <c r="E3" s="95" t="s">
        <v>408</v>
      </c>
      <c r="F3" s="95" t="s">
        <v>81</v>
      </c>
      <c r="G3" s="92" t="s">
        <v>623</v>
      </c>
      <c r="H3" s="96" t="s">
        <v>805</v>
      </c>
      <c r="I3" s="96" t="s">
        <v>806</v>
      </c>
      <c r="J3" s="96" t="s">
        <v>79</v>
      </c>
      <c r="K3" s="173"/>
      <c r="L3" s="173"/>
      <c r="M3" s="2" t="s">
        <v>81</v>
      </c>
      <c r="N3" s="92" t="s">
        <v>478</v>
      </c>
      <c r="O3" s="93" t="s">
        <v>785</v>
      </c>
      <c r="P3" s="95" t="s">
        <v>408</v>
      </c>
      <c r="Q3" s="95" t="s">
        <v>81</v>
      </c>
      <c r="R3" s="92" t="s">
        <v>623</v>
      </c>
      <c r="S3" s="96" t="s">
        <v>782</v>
      </c>
      <c r="T3" s="96" t="s">
        <v>781</v>
      </c>
      <c r="U3" s="96" t="s">
        <v>79</v>
      </c>
      <c r="V3" s="96" t="s">
        <v>787</v>
      </c>
    </row>
    <row r="4" spans="2:23" ht="12.75">
      <c r="B4" s="79">
        <v>1</v>
      </c>
      <c r="C4" s="83" t="s">
        <v>697</v>
      </c>
      <c r="D4" s="83" t="s">
        <v>698</v>
      </c>
      <c r="E4" s="79" t="s">
        <v>2</v>
      </c>
      <c r="F4" s="79" t="s">
        <v>412</v>
      </c>
      <c r="G4" s="83"/>
      <c r="H4" s="11">
        <v>6.25</v>
      </c>
      <c r="I4" s="11">
        <v>22</v>
      </c>
      <c r="J4" s="97">
        <v>17</v>
      </c>
      <c r="K4" s="52"/>
      <c r="L4" s="52"/>
      <c r="M4" s="79">
        <v>1</v>
      </c>
      <c r="N4" s="83" t="s">
        <v>697</v>
      </c>
      <c r="O4" s="83" t="s">
        <v>698</v>
      </c>
      <c r="P4" s="79" t="s">
        <v>2</v>
      </c>
      <c r="Q4" s="79" t="s">
        <v>412</v>
      </c>
      <c r="R4" s="83"/>
      <c r="S4" s="123">
        <v>3.125</v>
      </c>
      <c r="T4" s="123">
        <v>11</v>
      </c>
      <c r="U4" s="123">
        <v>8.5</v>
      </c>
      <c r="V4" s="127">
        <v>7.541666666666667</v>
      </c>
      <c r="W4" s="125"/>
    </row>
    <row r="5" spans="2:23" ht="12.75">
      <c r="B5" s="79">
        <v>2</v>
      </c>
      <c r="C5" s="83" t="s">
        <v>661</v>
      </c>
      <c r="D5" s="83" t="s">
        <v>17</v>
      </c>
      <c r="E5" s="79" t="s">
        <v>1</v>
      </c>
      <c r="F5" s="79" t="s">
        <v>412</v>
      </c>
      <c r="G5" s="83"/>
      <c r="H5" s="98">
        <v>7</v>
      </c>
      <c r="I5" s="98">
        <v>15</v>
      </c>
      <c r="J5" s="98">
        <v>18</v>
      </c>
      <c r="K5" s="52"/>
      <c r="L5" s="52"/>
      <c r="M5" s="79">
        <v>2</v>
      </c>
      <c r="N5" s="83" t="s">
        <v>661</v>
      </c>
      <c r="O5" s="83" t="s">
        <v>17</v>
      </c>
      <c r="P5" s="79" t="s">
        <v>1</v>
      </c>
      <c r="Q5" s="79" t="s">
        <v>412</v>
      </c>
      <c r="R5" s="83"/>
      <c r="S5" s="124">
        <v>3.5</v>
      </c>
      <c r="T5" s="124">
        <v>7.5</v>
      </c>
      <c r="U5" s="124">
        <v>9</v>
      </c>
      <c r="V5" s="128">
        <v>6.666666666666667</v>
      </c>
      <c r="W5" s="125"/>
    </row>
    <row r="6" spans="2:23" ht="12.75">
      <c r="B6" s="79">
        <v>3</v>
      </c>
      <c r="C6" s="83" t="s">
        <v>699</v>
      </c>
      <c r="D6" s="83" t="s">
        <v>62</v>
      </c>
      <c r="E6" s="79" t="s">
        <v>2</v>
      </c>
      <c r="F6" s="79" t="s">
        <v>412</v>
      </c>
      <c r="G6" s="83"/>
      <c r="H6" s="98">
        <v>13.75</v>
      </c>
      <c r="I6" s="98">
        <v>16</v>
      </c>
      <c r="J6" s="98">
        <v>3</v>
      </c>
      <c r="K6" s="52"/>
      <c r="L6" s="52"/>
      <c r="M6" s="79">
        <v>3</v>
      </c>
      <c r="N6" s="83" t="s">
        <v>699</v>
      </c>
      <c r="O6" s="83" t="s">
        <v>62</v>
      </c>
      <c r="P6" s="79" t="s">
        <v>2</v>
      </c>
      <c r="Q6" s="79" t="s">
        <v>412</v>
      </c>
      <c r="R6" s="83"/>
      <c r="S6" s="124">
        <v>6.875</v>
      </c>
      <c r="T6" s="124">
        <v>8</v>
      </c>
      <c r="U6" s="124">
        <v>1.5</v>
      </c>
      <c r="V6" s="128">
        <v>5.458333333333333</v>
      </c>
      <c r="W6" s="125"/>
    </row>
    <row r="7" spans="2:23" ht="14.25">
      <c r="B7" s="79">
        <v>4</v>
      </c>
      <c r="C7" s="83" t="s">
        <v>586</v>
      </c>
      <c r="D7" s="83" t="s">
        <v>587</v>
      </c>
      <c r="E7" s="79" t="s">
        <v>0</v>
      </c>
      <c r="F7" s="171" t="s">
        <v>412</v>
      </c>
      <c r="G7" s="131" t="s">
        <v>771</v>
      </c>
      <c r="H7" s="98">
        <v>15.5</v>
      </c>
      <c r="I7" s="98">
        <v>20</v>
      </c>
      <c r="J7" s="98">
        <v>11</v>
      </c>
      <c r="K7" s="52"/>
      <c r="L7" s="52"/>
      <c r="M7" s="79">
        <v>4</v>
      </c>
      <c r="N7" s="83" t="s">
        <v>586</v>
      </c>
      <c r="O7" s="83" t="s">
        <v>587</v>
      </c>
      <c r="P7" s="79" t="s">
        <v>0</v>
      </c>
      <c r="Q7" s="171" t="s">
        <v>412</v>
      </c>
      <c r="R7" s="131" t="s">
        <v>771</v>
      </c>
      <c r="S7" s="124">
        <v>7.75</v>
      </c>
      <c r="T7" s="124">
        <v>10</v>
      </c>
      <c r="U7" s="124">
        <v>5.5</v>
      </c>
      <c r="V7" s="128">
        <v>7.75</v>
      </c>
      <c r="W7" s="125"/>
    </row>
    <row r="8" spans="2:23" ht="14.25">
      <c r="B8" s="79">
        <v>5</v>
      </c>
      <c r="C8" s="83" t="s">
        <v>700</v>
      </c>
      <c r="D8" s="83" t="s">
        <v>24</v>
      </c>
      <c r="E8" s="79" t="s">
        <v>2</v>
      </c>
      <c r="F8" s="171" t="s">
        <v>412</v>
      </c>
      <c r="G8" s="131" t="s">
        <v>771</v>
      </c>
      <c r="H8" s="98">
        <v>17.5</v>
      </c>
      <c r="I8" s="98">
        <v>17</v>
      </c>
      <c r="J8" s="98">
        <v>8</v>
      </c>
      <c r="K8" s="52"/>
      <c r="L8" s="52"/>
      <c r="M8" s="79">
        <v>5</v>
      </c>
      <c r="N8" s="83" t="s">
        <v>700</v>
      </c>
      <c r="O8" s="83" t="s">
        <v>24</v>
      </c>
      <c r="P8" s="79" t="s">
        <v>2</v>
      </c>
      <c r="Q8" s="171" t="s">
        <v>412</v>
      </c>
      <c r="R8" s="131" t="s">
        <v>771</v>
      </c>
      <c r="S8" s="124">
        <v>8.75</v>
      </c>
      <c r="T8" s="124">
        <v>8.5</v>
      </c>
      <c r="U8" s="124">
        <v>4</v>
      </c>
      <c r="V8" s="128">
        <v>7.083333333333333</v>
      </c>
      <c r="W8" s="125"/>
    </row>
    <row r="9" spans="2:23" ht="14.25">
      <c r="B9" s="79">
        <v>6</v>
      </c>
      <c r="C9" s="83" t="s">
        <v>701</v>
      </c>
      <c r="D9" s="83" t="s">
        <v>702</v>
      </c>
      <c r="E9" s="79" t="s">
        <v>2</v>
      </c>
      <c r="F9" s="171" t="s">
        <v>52</v>
      </c>
      <c r="G9" s="171"/>
      <c r="H9" s="98">
        <v>23</v>
      </c>
      <c r="I9" s="98">
        <v>20</v>
      </c>
      <c r="J9" s="98">
        <v>23.5</v>
      </c>
      <c r="K9" s="52"/>
      <c r="L9" s="52"/>
      <c r="M9" s="79">
        <v>6</v>
      </c>
      <c r="N9" s="83" t="s">
        <v>701</v>
      </c>
      <c r="O9" s="83" t="s">
        <v>702</v>
      </c>
      <c r="P9" s="79" t="s">
        <v>2</v>
      </c>
      <c r="Q9" s="171" t="s">
        <v>52</v>
      </c>
      <c r="R9" s="171"/>
      <c r="S9" s="124">
        <v>11.5</v>
      </c>
      <c r="T9" s="124">
        <v>10</v>
      </c>
      <c r="U9" s="124">
        <v>11.75</v>
      </c>
      <c r="V9" s="128">
        <v>11.083333333333334</v>
      </c>
      <c r="W9" s="125"/>
    </row>
    <row r="10" spans="2:23" ht="14.25">
      <c r="B10" s="79">
        <v>7</v>
      </c>
      <c r="C10" s="83" t="s">
        <v>703</v>
      </c>
      <c r="D10" s="83" t="s">
        <v>141</v>
      </c>
      <c r="E10" s="79" t="s">
        <v>2</v>
      </c>
      <c r="F10" s="171" t="s">
        <v>52</v>
      </c>
      <c r="G10" s="131" t="s">
        <v>771</v>
      </c>
      <c r="H10" s="98">
        <v>21</v>
      </c>
      <c r="I10" s="98">
        <v>18</v>
      </c>
      <c r="J10" s="98">
        <v>30</v>
      </c>
      <c r="K10" s="52"/>
      <c r="L10" s="52"/>
      <c r="M10" s="79">
        <v>7</v>
      </c>
      <c r="N10" s="83" t="s">
        <v>703</v>
      </c>
      <c r="O10" s="83" t="s">
        <v>141</v>
      </c>
      <c r="P10" s="79" t="s">
        <v>2</v>
      </c>
      <c r="Q10" s="171" t="s">
        <v>52</v>
      </c>
      <c r="R10" s="131" t="s">
        <v>771</v>
      </c>
      <c r="S10" s="124">
        <v>10.5</v>
      </c>
      <c r="T10" s="124">
        <v>9</v>
      </c>
      <c r="U10" s="124">
        <v>15</v>
      </c>
      <c r="V10" s="128">
        <v>11.5</v>
      </c>
      <c r="W10" s="125"/>
    </row>
    <row r="11" spans="2:23" ht="12.75">
      <c r="B11" s="79">
        <v>8</v>
      </c>
      <c r="C11" s="83" t="s">
        <v>588</v>
      </c>
      <c r="D11" s="83" t="s">
        <v>34</v>
      </c>
      <c r="E11" s="79" t="s">
        <v>0</v>
      </c>
      <c r="F11" s="79" t="s">
        <v>412</v>
      </c>
      <c r="G11" s="83"/>
      <c r="H11" s="98">
        <v>14.5</v>
      </c>
      <c r="I11" s="98">
        <v>13</v>
      </c>
      <c r="J11" s="98">
        <v>13.5</v>
      </c>
      <c r="K11" s="52"/>
      <c r="L11" s="52"/>
      <c r="M11" s="79">
        <v>8</v>
      </c>
      <c r="N11" s="83" t="s">
        <v>588</v>
      </c>
      <c r="O11" s="83" t="s">
        <v>34</v>
      </c>
      <c r="P11" s="79" t="s">
        <v>0</v>
      </c>
      <c r="Q11" s="79" t="s">
        <v>412</v>
      </c>
      <c r="R11" s="83"/>
      <c r="S11" s="124">
        <v>7.25</v>
      </c>
      <c r="T11" s="124">
        <v>6.5</v>
      </c>
      <c r="U11" s="124">
        <v>6.75</v>
      </c>
      <c r="V11" s="128">
        <v>6.833333333333333</v>
      </c>
      <c r="W11" s="125"/>
    </row>
    <row r="12" spans="2:23" ht="12.75">
      <c r="B12" s="79">
        <v>9</v>
      </c>
      <c r="C12" s="83" t="s">
        <v>704</v>
      </c>
      <c r="D12" s="83" t="s">
        <v>705</v>
      </c>
      <c r="E12" s="79" t="s">
        <v>2</v>
      </c>
      <c r="F12" s="79" t="s">
        <v>412</v>
      </c>
      <c r="G12" s="83"/>
      <c r="H12" s="98">
        <v>11.25</v>
      </c>
      <c r="I12" s="98">
        <v>12</v>
      </c>
      <c r="J12" s="98">
        <v>16</v>
      </c>
      <c r="K12" s="52"/>
      <c r="L12" s="52"/>
      <c r="M12" s="79">
        <v>9</v>
      </c>
      <c r="N12" s="83" t="s">
        <v>704</v>
      </c>
      <c r="O12" s="83" t="s">
        <v>705</v>
      </c>
      <c r="P12" s="79" t="s">
        <v>2</v>
      </c>
      <c r="Q12" s="79" t="s">
        <v>412</v>
      </c>
      <c r="R12" s="83"/>
      <c r="S12" s="124">
        <v>5.625</v>
      </c>
      <c r="T12" s="124">
        <v>6</v>
      </c>
      <c r="U12" s="124">
        <v>8</v>
      </c>
      <c r="V12" s="128">
        <v>6.541666666666667</v>
      </c>
      <c r="W12" s="125"/>
    </row>
    <row r="13" spans="2:23" ht="14.25">
      <c r="B13" s="79">
        <v>10</v>
      </c>
      <c r="C13" s="83" t="s">
        <v>706</v>
      </c>
      <c r="D13" s="83" t="s">
        <v>10</v>
      </c>
      <c r="E13" s="79" t="s">
        <v>2</v>
      </c>
      <c r="F13" s="171" t="s">
        <v>52</v>
      </c>
      <c r="G13" s="171"/>
      <c r="H13" s="98">
        <v>18</v>
      </c>
      <c r="I13" s="98">
        <v>15</v>
      </c>
      <c r="J13" s="98">
        <v>19</v>
      </c>
      <c r="K13" s="52"/>
      <c r="L13" s="52"/>
      <c r="M13" s="79">
        <v>10</v>
      </c>
      <c r="N13" s="83" t="s">
        <v>706</v>
      </c>
      <c r="O13" s="83" t="s">
        <v>10</v>
      </c>
      <c r="P13" s="79" t="s">
        <v>2</v>
      </c>
      <c r="Q13" s="171" t="s">
        <v>52</v>
      </c>
      <c r="R13" s="171"/>
      <c r="S13" s="124">
        <v>9</v>
      </c>
      <c r="T13" s="124">
        <v>7.5</v>
      </c>
      <c r="U13" s="124">
        <v>9.5</v>
      </c>
      <c r="V13" s="128">
        <v>8.666666666666666</v>
      </c>
      <c r="W13" s="125"/>
    </row>
    <row r="14" spans="2:23" ht="12.75">
      <c r="B14" s="79">
        <v>11</v>
      </c>
      <c r="C14" s="83" t="s">
        <v>707</v>
      </c>
      <c r="D14" s="83" t="s">
        <v>264</v>
      </c>
      <c r="E14" s="79" t="s">
        <v>2</v>
      </c>
      <c r="F14" s="79" t="s">
        <v>412</v>
      </c>
      <c r="G14" s="83"/>
      <c r="H14" s="98">
        <v>16.25</v>
      </c>
      <c r="I14" s="98">
        <v>20</v>
      </c>
      <c r="J14" s="98">
        <v>15</v>
      </c>
      <c r="K14" s="52"/>
      <c r="L14" s="52"/>
      <c r="M14" s="79">
        <v>11</v>
      </c>
      <c r="N14" s="83" t="s">
        <v>707</v>
      </c>
      <c r="O14" s="83" t="s">
        <v>264</v>
      </c>
      <c r="P14" s="79" t="s">
        <v>2</v>
      </c>
      <c r="Q14" s="79" t="s">
        <v>412</v>
      </c>
      <c r="R14" s="83"/>
      <c r="S14" s="124">
        <v>8.125</v>
      </c>
      <c r="T14" s="124">
        <v>10</v>
      </c>
      <c r="U14" s="124">
        <v>7.5</v>
      </c>
      <c r="V14" s="128">
        <v>8.541666666666666</v>
      </c>
      <c r="W14" s="125"/>
    </row>
    <row r="15" spans="2:23" ht="12.75">
      <c r="B15" s="79">
        <v>12</v>
      </c>
      <c r="C15" s="83" t="s">
        <v>708</v>
      </c>
      <c r="D15" s="83" t="s">
        <v>12</v>
      </c>
      <c r="E15" s="79" t="s">
        <v>2</v>
      </c>
      <c r="F15" s="79" t="s">
        <v>412</v>
      </c>
      <c r="G15" s="83"/>
      <c r="H15" s="98">
        <v>14</v>
      </c>
      <c r="I15" s="98">
        <v>17</v>
      </c>
      <c r="J15" s="98">
        <v>18</v>
      </c>
      <c r="K15" s="52"/>
      <c r="L15" s="52"/>
      <c r="M15" s="79">
        <v>12</v>
      </c>
      <c r="N15" s="83" t="s">
        <v>708</v>
      </c>
      <c r="O15" s="83" t="s">
        <v>12</v>
      </c>
      <c r="P15" s="79" t="s">
        <v>2</v>
      </c>
      <c r="Q15" s="79" t="s">
        <v>412</v>
      </c>
      <c r="R15" s="83"/>
      <c r="S15" s="124">
        <v>7</v>
      </c>
      <c r="T15" s="124">
        <v>8.5</v>
      </c>
      <c r="U15" s="124">
        <v>9</v>
      </c>
      <c r="V15" s="128">
        <v>8.166666666666666</v>
      </c>
      <c r="W15" s="125"/>
    </row>
    <row r="16" spans="2:23" ht="12.75">
      <c r="B16" s="79">
        <v>13</v>
      </c>
      <c r="C16" s="83" t="s">
        <v>709</v>
      </c>
      <c r="D16" s="83" t="s">
        <v>710</v>
      </c>
      <c r="E16" s="79" t="s">
        <v>2</v>
      </c>
      <c r="F16" s="79" t="s">
        <v>412</v>
      </c>
      <c r="G16" s="83"/>
      <c r="H16" s="98">
        <v>19.75</v>
      </c>
      <c r="I16" s="98">
        <v>19</v>
      </c>
      <c r="J16" s="98">
        <v>16.5</v>
      </c>
      <c r="K16" s="52"/>
      <c r="L16" s="52"/>
      <c r="M16" s="79">
        <v>13</v>
      </c>
      <c r="N16" s="83" t="s">
        <v>709</v>
      </c>
      <c r="O16" s="83" t="s">
        <v>710</v>
      </c>
      <c r="P16" s="79" t="s">
        <v>2</v>
      </c>
      <c r="Q16" s="79" t="s">
        <v>412</v>
      </c>
      <c r="R16" s="83"/>
      <c r="S16" s="124">
        <v>9.875</v>
      </c>
      <c r="T16" s="124">
        <v>9.5</v>
      </c>
      <c r="U16" s="124">
        <v>8.25</v>
      </c>
      <c r="V16" s="128">
        <v>9.208333333333334</v>
      </c>
      <c r="W16" s="125"/>
    </row>
    <row r="17" spans="2:23" ht="14.25">
      <c r="B17" s="79">
        <v>14</v>
      </c>
      <c r="C17" s="83" t="s">
        <v>711</v>
      </c>
      <c r="D17" s="83" t="s">
        <v>712</v>
      </c>
      <c r="E17" s="79" t="s">
        <v>2</v>
      </c>
      <c r="F17" s="172" t="s">
        <v>412</v>
      </c>
      <c r="G17" s="131" t="s">
        <v>771</v>
      </c>
      <c r="H17" s="98">
        <v>18.5</v>
      </c>
      <c r="I17" s="98">
        <v>15</v>
      </c>
      <c r="J17" s="98">
        <v>10.5</v>
      </c>
      <c r="K17" s="52"/>
      <c r="L17" s="52"/>
      <c r="M17" s="79">
        <v>14</v>
      </c>
      <c r="N17" s="83" t="s">
        <v>711</v>
      </c>
      <c r="O17" s="83" t="s">
        <v>712</v>
      </c>
      <c r="P17" s="79" t="s">
        <v>2</v>
      </c>
      <c r="Q17" s="172" t="s">
        <v>412</v>
      </c>
      <c r="R17" s="131" t="s">
        <v>771</v>
      </c>
      <c r="S17" s="124">
        <v>9.25</v>
      </c>
      <c r="T17" s="124">
        <v>7.5</v>
      </c>
      <c r="U17" s="124">
        <v>5.25</v>
      </c>
      <c r="V17" s="128">
        <v>7.333333333333333</v>
      </c>
      <c r="W17" s="125"/>
    </row>
    <row r="18" spans="2:23" ht="12.75">
      <c r="B18" s="79">
        <v>15</v>
      </c>
      <c r="C18" s="83" t="s">
        <v>713</v>
      </c>
      <c r="D18" s="83" t="s">
        <v>589</v>
      </c>
      <c r="E18" s="79" t="s">
        <v>2</v>
      </c>
      <c r="F18" s="79" t="s">
        <v>412</v>
      </c>
      <c r="G18" s="83"/>
      <c r="H18" s="98">
        <v>22</v>
      </c>
      <c r="I18" s="98">
        <v>23</v>
      </c>
      <c r="J18" s="98">
        <v>29</v>
      </c>
      <c r="K18" s="52"/>
      <c r="L18" s="52"/>
      <c r="M18" s="79">
        <v>15</v>
      </c>
      <c r="N18" s="83" t="s">
        <v>713</v>
      </c>
      <c r="O18" s="83" t="s">
        <v>589</v>
      </c>
      <c r="P18" s="79" t="s">
        <v>2</v>
      </c>
      <c r="Q18" s="79" t="s">
        <v>412</v>
      </c>
      <c r="R18" s="83"/>
      <c r="S18" s="124">
        <v>11</v>
      </c>
      <c r="T18" s="124">
        <v>11.5</v>
      </c>
      <c r="U18" s="124">
        <v>14.5</v>
      </c>
      <c r="V18" s="128">
        <v>12.333333333333334</v>
      </c>
      <c r="W18" s="125"/>
    </row>
    <row r="19" spans="2:23" ht="14.25">
      <c r="B19" s="79">
        <v>16</v>
      </c>
      <c r="C19" s="83" t="s">
        <v>714</v>
      </c>
      <c r="D19" s="83" t="s">
        <v>715</v>
      </c>
      <c r="E19" s="79" t="s">
        <v>2</v>
      </c>
      <c r="F19" s="171" t="s">
        <v>52</v>
      </c>
      <c r="G19" s="171"/>
      <c r="H19" s="98"/>
      <c r="I19" s="98">
        <v>12</v>
      </c>
      <c r="J19" s="98">
        <v>20</v>
      </c>
      <c r="K19" s="52"/>
      <c r="L19" s="52"/>
      <c r="M19" s="79">
        <v>16</v>
      </c>
      <c r="N19" s="83" t="s">
        <v>714</v>
      </c>
      <c r="O19" s="83" t="s">
        <v>715</v>
      </c>
      <c r="P19" s="79" t="s">
        <v>2</v>
      </c>
      <c r="Q19" s="171" t="s">
        <v>52</v>
      </c>
      <c r="R19" s="171"/>
      <c r="S19" s="124" t="s">
        <v>807</v>
      </c>
      <c r="T19" s="124">
        <v>6</v>
      </c>
      <c r="U19" s="124">
        <v>10</v>
      </c>
      <c r="V19" s="128">
        <v>8</v>
      </c>
      <c r="W19" s="125"/>
    </row>
    <row r="20" spans="2:23" ht="12.75">
      <c r="B20" s="79">
        <v>17</v>
      </c>
      <c r="C20" s="83" t="s">
        <v>716</v>
      </c>
      <c r="D20" s="83" t="s">
        <v>225</v>
      </c>
      <c r="E20" s="79" t="s">
        <v>2</v>
      </c>
      <c r="F20" s="79" t="s">
        <v>412</v>
      </c>
      <c r="G20" s="83"/>
      <c r="H20" s="98">
        <v>14</v>
      </c>
      <c r="I20" s="98">
        <v>20</v>
      </c>
      <c r="J20" s="98">
        <v>15</v>
      </c>
      <c r="K20" s="52"/>
      <c r="L20" s="52"/>
      <c r="M20" s="79">
        <v>17</v>
      </c>
      <c r="N20" s="83" t="s">
        <v>716</v>
      </c>
      <c r="O20" s="83" t="s">
        <v>225</v>
      </c>
      <c r="P20" s="79" t="s">
        <v>2</v>
      </c>
      <c r="Q20" s="79" t="s">
        <v>412</v>
      </c>
      <c r="R20" s="83"/>
      <c r="S20" s="124">
        <v>7</v>
      </c>
      <c r="T20" s="124">
        <v>10</v>
      </c>
      <c r="U20" s="124">
        <v>7.5</v>
      </c>
      <c r="V20" s="128">
        <v>8.166666666666666</v>
      </c>
      <c r="W20" s="125"/>
    </row>
    <row r="21" spans="2:23" ht="12.75">
      <c r="B21" s="79">
        <v>18</v>
      </c>
      <c r="C21" s="83" t="s">
        <v>590</v>
      </c>
      <c r="D21" s="83" t="s">
        <v>27</v>
      </c>
      <c r="E21" s="79" t="s">
        <v>0</v>
      </c>
      <c r="F21" s="79" t="s">
        <v>412</v>
      </c>
      <c r="G21" s="83"/>
      <c r="H21" s="98">
        <v>6</v>
      </c>
      <c r="I21" s="98">
        <v>10</v>
      </c>
      <c r="J21" s="98">
        <v>16</v>
      </c>
      <c r="K21" s="52"/>
      <c r="L21" s="52"/>
      <c r="M21" s="79">
        <v>18</v>
      </c>
      <c r="N21" s="83" t="s">
        <v>590</v>
      </c>
      <c r="O21" s="83" t="s">
        <v>27</v>
      </c>
      <c r="P21" s="79" t="s">
        <v>0</v>
      </c>
      <c r="Q21" s="79" t="s">
        <v>412</v>
      </c>
      <c r="R21" s="83"/>
      <c r="S21" s="124">
        <v>3</v>
      </c>
      <c r="T21" s="124">
        <v>5</v>
      </c>
      <c r="U21" s="124">
        <v>8</v>
      </c>
      <c r="V21" s="128">
        <v>5.333333333333333</v>
      </c>
      <c r="W21" s="125"/>
    </row>
    <row r="22" spans="2:23" ht="12.75">
      <c r="B22" s="79">
        <v>19</v>
      </c>
      <c r="C22" s="83" t="s">
        <v>591</v>
      </c>
      <c r="D22" s="83" t="s">
        <v>136</v>
      </c>
      <c r="E22" s="79" t="s">
        <v>0</v>
      </c>
      <c r="F22" s="79" t="s">
        <v>412</v>
      </c>
      <c r="G22" s="83"/>
      <c r="H22" s="98">
        <v>24.25</v>
      </c>
      <c r="I22" s="98">
        <v>23</v>
      </c>
      <c r="J22" s="98">
        <v>17</v>
      </c>
      <c r="K22" s="52"/>
      <c r="L22" s="52"/>
      <c r="M22" s="79">
        <v>19</v>
      </c>
      <c r="N22" s="83" t="s">
        <v>591</v>
      </c>
      <c r="O22" s="83" t="s">
        <v>136</v>
      </c>
      <c r="P22" s="79" t="s">
        <v>0</v>
      </c>
      <c r="Q22" s="79" t="s">
        <v>412</v>
      </c>
      <c r="R22" s="83"/>
      <c r="S22" s="124">
        <v>12.125</v>
      </c>
      <c r="T22" s="124">
        <v>11.5</v>
      </c>
      <c r="U22" s="124">
        <v>8.5</v>
      </c>
      <c r="V22" s="128">
        <v>10.708333333333334</v>
      </c>
      <c r="W22" s="125"/>
    </row>
    <row r="23" spans="2:23" ht="12.75">
      <c r="B23" s="79">
        <v>20</v>
      </c>
      <c r="C23" s="83" t="s">
        <v>717</v>
      </c>
      <c r="D23" s="83" t="s">
        <v>718</v>
      </c>
      <c r="E23" s="79" t="s">
        <v>2</v>
      </c>
      <c r="F23" s="79" t="s">
        <v>412</v>
      </c>
      <c r="G23" s="83"/>
      <c r="H23" s="98">
        <v>18.5</v>
      </c>
      <c r="I23" s="98">
        <v>14</v>
      </c>
      <c r="J23" s="98">
        <v>10.5</v>
      </c>
      <c r="K23" s="52"/>
      <c r="L23" s="52"/>
      <c r="M23" s="79">
        <v>20</v>
      </c>
      <c r="N23" s="83" t="s">
        <v>717</v>
      </c>
      <c r="O23" s="83" t="s">
        <v>718</v>
      </c>
      <c r="P23" s="79" t="s">
        <v>2</v>
      </c>
      <c r="Q23" s="79" t="s">
        <v>412</v>
      </c>
      <c r="R23" s="83"/>
      <c r="S23" s="124">
        <v>9.25</v>
      </c>
      <c r="T23" s="124">
        <v>7</v>
      </c>
      <c r="U23" s="124">
        <v>5.25</v>
      </c>
      <c r="V23" s="128">
        <v>7.166666666666667</v>
      </c>
      <c r="W23" s="125"/>
    </row>
    <row r="24" spans="2:23" ht="12.75">
      <c r="B24" s="79">
        <v>21</v>
      </c>
      <c r="C24" s="83" t="s">
        <v>662</v>
      </c>
      <c r="D24" s="83" t="s">
        <v>90</v>
      </c>
      <c r="E24" s="79" t="s">
        <v>1</v>
      </c>
      <c r="F24" s="79" t="s">
        <v>412</v>
      </c>
      <c r="G24" s="83"/>
      <c r="H24" s="98">
        <v>8.5</v>
      </c>
      <c r="I24" s="98">
        <v>16</v>
      </c>
      <c r="J24" s="98">
        <v>9.5</v>
      </c>
      <c r="K24" s="52"/>
      <c r="L24" s="52"/>
      <c r="M24" s="79">
        <v>21</v>
      </c>
      <c r="N24" s="83" t="s">
        <v>662</v>
      </c>
      <c r="O24" s="83" t="s">
        <v>90</v>
      </c>
      <c r="P24" s="79" t="s">
        <v>1</v>
      </c>
      <c r="Q24" s="79" t="s">
        <v>412</v>
      </c>
      <c r="R24" s="83"/>
      <c r="S24" s="124">
        <v>4.25</v>
      </c>
      <c r="T24" s="124">
        <v>8</v>
      </c>
      <c r="U24" s="124">
        <v>4.75</v>
      </c>
      <c r="V24" s="128">
        <v>5.666666666666667</v>
      </c>
      <c r="W24" s="125"/>
    </row>
    <row r="25" spans="2:23" ht="12.75">
      <c r="B25" s="79">
        <v>22</v>
      </c>
      <c r="C25" s="83" t="s">
        <v>719</v>
      </c>
      <c r="D25" s="83" t="s">
        <v>589</v>
      </c>
      <c r="E25" s="79" t="s">
        <v>2</v>
      </c>
      <c r="F25" s="79" t="s">
        <v>412</v>
      </c>
      <c r="G25" s="83"/>
      <c r="H25" s="98">
        <v>8.75</v>
      </c>
      <c r="I25" s="98">
        <v>9</v>
      </c>
      <c r="J25" s="98">
        <v>11.5</v>
      </c>
      <c r="K25" s="52"/>
      <c r="L25" s="52"/>
      <c r="M25" s="79">
        <v>22</v>
      </c>
      <c r="N25" s="83" t="s">
        <v>719</v>
      </c>
      <c r="O25" s="83" t="s">
        <v>589</v>
      </c>
      <c r="P25" s="79" t="s">
        <v>2</v>
      </c>
      <c r="Q25" s="79" t="s">
        <v>412</v>
      </c>
      <c r="R25" s="83"/>
      <c r="S25" s="124">
        <v>4.375</v>
      </c>
      <c r="T25" s="124">
        <v>4.5</v>
      </c>
      <c r="U25" s="124">
        <v>5.75</v>
      </c>
      <c r="V25" s="128">
        <v>4.875</v>
      </c>
      <c r="W25" s="125"/>
    </row>
    <row r="26" spans="2:23" ht="12.75">
      <c r="B26" s="79">
        <v>23</v>
      </c>
      <c r="C26" s="83" t="s">
        <v>663</v>
      </c>
      <c r="D26" s="83" t="s">
        <v>664</v>
      </c>
      <c r="E26" s="79" t="s">
        <v>1</v>
      </c>
      <c r="F26" s="79" t="s">
        <v>412</v>
      </c>
      <c r="G26" s="83"/>
      <c r="H26" s="98">
        <v>23</v>
      </c>
      <c r="I26" s="98">
        <v>16</v>
      </c>
      <c r="J26" s="98">
        <v>17.5</v>
      </c>
      <c r="K26" s="52"/>
      <c r="L26" s="52"/>
      <c r="M26" s="79">
        <v>23</v>
      </c>
      <c r="N26" s="83" t="s">
        <v>663</v>
      </c>
      <c r="O26" s="83" t="s">
        <v>664</v>
      </c>
      <c r="P26" s="79" t="s">
        <v>1</v>
      </c>
      <c r="Q26" s="79" t="s">
        <v>412</v>
      </c>
      <c r="R26" s="83"/>
      <c r="S26" s="124">
        <v>11.5</v>
      </c>
      <c r="T26" s="124">
        <v>8</v>
      </c>
      <c r="U26" s="124">
        <v>8.75</v>
      </c>
      <c r="V26" s="128">
        <v>9.416666666666666</v>
      </c>
      <c r="W26" s="125"/>
    </row>
    <row r="27" spans="2:23" ht="14.25">
      <c r="B27" s="79">
        <v>24</v>
      </c>
      <c r="C27" s="83" t="s">
        <v>592</v>
      </c>
      <c r="D27" s="83" t="s">
        <v>593</v>
      </c>
      <c r="E27" s="79" t="s">
        <v>0</v>
      </c>
      <c r="F27" s="171" t="s">
        <v>52</v>
      </c>
      <c r="G27" s="131" t="s">
        <v>771</v>
      </c>
      <c r="H27" s="98">
        <v>23</v>
      </c>
      <c r="I27" s="98">
        <v>7</v>
      </c>
      <c r="J27" s="98">
        <v>22</v>
      </c>
      <c r="K27" s="52"/>
      <c r="L27" s="52"/>
      <c r="M27" s="79">
        <v>24</v>
      </c>
      <c r="N27" s="83" t="s">
        <v>592</v>
      </c>
      <c r="O27" s="83" t="s">
        <v>593</v>
      </c>
      <c r="P27" s="79" t="s">
        <v>0</v>
      </c>
      <c r="Q27" s="171" t="s">
        <v>52</v>
      </c>
      <c r="R27" s="131" t="s">
        <v>771</v>
      </c>
      <c r="S27" s="124">
        <v>11.5</v>
      </c>
      <c r="T27" s="124">
        <v>3.5</v>
      </c>
      <c r="U27" s="124">
        <v>11</v>
      </c>
      <c r="V27" s="128">
        <v>8.666666666666666</v>
      </c>
      <c r="W27" s="125"/>
    </row>
    <row r="28" spans="2:23" ht="12.75">
      <c r="B28" s="79">
        <v>25</v>
      </c>
      <c r="C28" s="83" t="s">
        <v>665</v>
      </c>
      <c r="D28" s="83" t="s">
        <v>666</v>
      </c>
      <c r="E28" s="79" t="s">
        <v>1</v>
      </c>
      <c r="F28" s="79" t="s">
        <v>412</v>
      </c>
      <c r="G28" s="83"/>
      <c r="H28" s="98">
        <v>11.75</v>
      </c>
      <c r="I28" s="98">
        <v>15</v>
      </c>
      <c r="J28" s="98">
        <v>15</v>
      </c>
      <c r="K28" s="52"/>
      <c r="L28" s="52"/>
      <c r="M28" s="79">
        <v>25</v>
      </c>
      <c r="N28" s="83" t="s">
        <v>665</v>
      </c>
      <c r="O28" s="83" t="s">
        <v>666</v>
      </c>
      <c r="P28" s="79" t="s">
        <v>1</v>
      </c>
      <c r="Q28" s="79" t="s">
        <v>412</v>
      </c>
      <c r="R28" s="83"/>
      <c r="S28" s="124">
        <v>5.875</v>
      </c>
      <c r="T28" s="124">
        <v>7.5</v>
      </c>
      <c r="U28" s="124">
        <v>7.5</v>
      </c>
      <c r="V28" s="128">
        <v>6.958333333333333</v>
      </c>
      <c r="W28" s="125"/>
    </row>
    <row r="29" spans="2:23" ht="12.75">
      <c r="B29" s="79">
        <v>26</v>
      </c>
      <c r="C29" s="83" t="s">
        <v>624</v>
      </c>
      <c r="D29" s="83" t="s">
        <v>18</v>
      </c>
      <c r="E29" s="79" t="s">
        <v>13</v>
      </c>
      <c r="F29" s="79" t="s">
        <v>412</v>
      </c>
      <c r="G29" s="83"/>
      <c r="H29" s="98">
        <v>9.75</v>
      </c>
      <c r="I29" s="98">
        <v>14</v>
      </c>
      <c r="J29" s="98">
        <v>17</v>
      </c>
      <c r="K29" s="52"/>
      <c r="L29" s="52"/>
      <c r="M29" s="79">
        <v>26</v>
      </c>
      <c r="N29" s="83" t="s">
        <v>624</v>
      </c>
      <c r="O29" s="83" t="s">
        <v>18</v>
      </c>
      <c r="P29" s="79" t="s">
        <v>13</v>
      </c>
      <c r="Q29" s="79" t="s">
        <v>412</v>
      </c>
      <c r="R29" s="83"/>
      <c r="S29" s="124">
        <v>4.875</v>
      </c>
      <c r="T29" s="124">
        <v>7</v>
      </c>
      <c r="U29" s="124">
        <v>8.5</v>
      </c>
      <c r="V29" s="128">
        <v>6.791666666666667</v>
      </c>
      <c r="W29" s="125"/>
    </row>
    <row r="30" spans="2:23" ht="12.75">
      <c r="B30" s="79">
        <v>27</v>
      </c>
      <c r="C30" s="83" t="s">
        <v>594</v>
      </c>
      <c r="D30" s="83" t="s">
        <v>595</v>
      </c>
      <c r="E30" s="79" t="s">
        <v>0</v>
      </c>
      <c r="F30" s="79" t="s">
        <v>412</v>
      </c>
      <c r="G30" s="83"/>
      <c r="H30" s="98">
        <v>16.75</v>
      </c>
      <c r="I30" s="98">
        <v>18</v>
      </c>
      <c r="J30" s="98">
        <v>19</v>
      </c>
      <c r="K30" s="52"/>
      <c r="L30" s="52"/>
      <c r="M30" s="79">
        <v>27</v>
      </c>
      <c r="N30" s="83" t="s">
        <v>594</v>
      </c>
      <c r="O30" s="83" t="s">
        <v>595</v>
      </c>
      <c r="P30" s="79" t="s">
        <v>0</v>
      </c>
      <c r="Q30" s="79" t="s">
        <v>412</v>
      </c>
      <c r="R30" s="83"/>
      <c r="S30" s="124">
        <v>8.375</v>
      </c>
      <c r="T30" s="124">
        <v>9</v>
      </c>
      <c r="U30" s="124">
        <v>9.5</v>
      </c>
      <c r="V30" s="128">
        <v>8.958333333333334</v>
      </c>
      <c r="W30" s="125"/>
    </row>
    <row r="31" spans="2:23" ht="12.75">
      <c r="B31" s="79">
        <v>28</v>
      </c>
      <c r="C31" s="83" t="s">
        <v>720</v>
      </c>
      <c r="D31" s="83" t="s">
        <v>721</v>
      </c>
      <c r="E31" s="79" t="s">
        <v>2</v>
      </c>
      <c r="F31" s="79" t="s">
        <v>412</v>
      </c>
      <c r="G31" s="83"/>
      <c r="H31" s="98">
        <v>18</v>
      </c>
      <c r="I31" s="98">
        <v>12</v>
      </c>
      <c r="J31" s="98">
        <v>4.5</v>
      </c>
      <c r="K31" s="52"/>
      <c r="L31" s="52"/>
      <c r="M31" s="79">
        <v>28</v>
      </c>
      <c r="N31" s="83" t="s">
        <v>720</v>
      </c>
      <c r="O31" s="83" t="s">
        <v>721</v>
      </c>
      <c r="P31" s="79" t="s">
        <v>2</v>
      </c>
      <c r="Q31" s="79" t="s">
        <v>412</v>
      </c>
      <c r="R31" s="83"/>
      <c r="S31" s="124">
        <v>9</v>
      </c>
      <c r="T31" s="124">
        <v>6</v>
      </c>
      <c r="U31" s="124">
        <v>2.25</v>
      </c>
      <c r="V31" s="128">
        <v>5.75</v>
      </c>
      <c r="W31" s="125"/>
    </row>
    <row r="32" spans="2:23" ht="12.75">
      <c r="B32" s="79">
        <v>29</v>
      </c>
      <c r="C32" s="83" t="s">
        <v>722</v>
      </c>
      <c r="D32" s="83" t="s">
        <v>723</v>
      </c>
      <c r="E32" s="79" t="s">
        <v>2</v>
      </c>
      <c r="F32" s="79" t="s">
        <v>412</v>
      </c>
      <c r="G32" s="83"/>
      <c r="H32" s="98">
        <v>17</v>
      </c>
      <c r="I32" s="98">
        <v>16</v>
      </c>
      <c r="J32" s="98">
        <v>25.5</v>
      </c>
      <c r="K32" s="52"/>
      <c r="L32" s="52"/>
      <c r="M32" s="79">
        <v>29</v>
      </c>
      <c r="N32" s="83" t="s">
        <v>722</v>
      </c>
      <c r="O32" s="83" t="s">
        <v>723</v>
      </c>
      <c r="P32" s="79" t="s">
        <v>2</v>
      </c>
      <c r="Q32" s="79" t="s">
        <v>412</v>
      </c>
      <c r="R32" s="83"/>
      <c r="S32" s="124">
        <v>8.5</v>
      </c>
      <c r="T32" s="124">
        <v>8</v>
      </c>
      <c r="U32" s="124">
        <v>12.75</v>
      </c>
      <c r="V32" s="128">
        <v>9.75</v>
      </c>
      <c r="W32" s="125"/>
    </row>
    <row r="33" spans="2:23" ht="12.75">
      <c r="B33" s="79">
        <v>30</v>
      </c>
      <c r="C33" s="83" t="s">
        <v>667</v>
      </c>
      <c r="D33" s="83" t="s">
        <v>668</v>
      </c>
      <c r="E33" s="79" t="s">
        <v>1</v>
      </c>
      <c r="F33" s="79" t="s">
        <v>412</v>
      </c>
      <c r="G33" s="83"/>
      <c r="H33" s="98">
        <v>11.5</v>
      </c>
      <c r="I33" s="98">
        <v>7</v>
      </c>
      <c r="J33" s="98">
        <v>9</v>
      </c>
      <c r="K33" s="52"/>
      <c r="L33" s="52"/>
      <c r="M33" s="79">
        <v>30</v>
      </c>
      <c r="N33" s="83" t="s">
        <v>667</v>
      </c>
      <c r="O33" s="83" t="s">
        <v>668</v>
      </c>
      <c r="P33" s="79" t="s">
        <v>1</v>
      </c>
      <c r="Q33" s="79" t="s">
        <v>412</v>
      </c>
      <c r="R33" s="83"/>
      <c r="S33" s="124">
        <v>5.75</v>
      </c>
      <c r="T33" s="124">
        <v>3.5</v>
      </c>
      <c r="U33" s="124">
        <v>4.5</v>
      </c>
      <c r="V33" s="128">
        <v>4.583333333333333</v>
      </c>
      <c r="W33" s="125"/>
    </row>
    <row r="34" spans="2:23" ht="12.75">
      <c r="B34" s="79">
        <v>31</v>
      </c>
      <c r="C34" s="83" t="s">
        <v>625</v>
      </c>
      <c r="D34" s="83" t="s">
        <v>626</v>
      </c>
      <c r="E34" s="79" t="s">
        <v>13</v>
      </c>
      <c r="F34" s="79" t="s">
        <v>412</v>
      </c>
      <c r="G34" s="83"/>
      <c r="H34" s="98">
        <v>19</v>
      </c>
      <c r="I34" s="98">
        <v>15</v>
      </c>
      <c r="J34" s="98">
        <v>10</v>
      </c>
      <c r="K34" s="52"/>
      <c r="L34" s="52"/>
      <c r="M34" s="79">
        <v>31</v>
      </c>
      <c r="N34" s="83" t="s">
        <v>625</v>
      </c>
      <c r="O34" s="83" t="s">
        <v>626</v>
      </c>
      <c r="P34" s="79" t="s">
        <v>13</v>
      </c>
      <c r="Q34" s="79" t="s">
        <v>412</v>
      </c>
      <c r="R34" s="83"/>
      <c r="S34" s="124">
        <v>9.5</v>
      </c>
      <c r="T34" s="124">
        <v>7.5</v>
      </c>
      <c r="U34" s="124">
        <v>5</v>
      </c>
      <c r="V34" s="128">
        <v>7.333333333333333</v>
      </c>
      <c r="W34" s="125"/>
    </row>
    <row r="35" spans="2:23" ht="12.75">
      <c r="B35" s="79">
        <v>32</v>
      </c>
      <c r="C35" s="177" t="s">
        <v>91</v>
      </c>
      <c r="D35" s="177" t="s">
        <v>37</v>
      </c>
      <c r="E35" s="79" t="s">
        <v>1</v>
      </c>
      <c r="F35" s="79" t="s">
        <v>412</v>
      </c>
      <c r="G35" s="83"/>
      <c r="H35" s="98"/>
      <c r="I35" s="98"/>
      <c r="J35" s="98"/>
      <c r="K35" s="52"/>
      <c r="L35" s="52"/>
      <c r="M35" s="79">
        <v>32</v>
      </c>
      <c r="N35" s="83" t="s">
        <v>91</v>
      </c>
      <c r="O35" s="83" t="s">
        <v>37</v>
      </c>
      <c r="P35" s="79" t="s">
        <v>1</v>
      </c>
      <c r="Q35" s="79" t="s">
        <v>412</v>
      </c>
      <c r="R35" s="83"/>
      <c r="S35" s="124" t="s">
        <v>807</v>
      </c>
      <c r="T35" s="124" t="s">
        <v>807</v>
      </c>
      <c r="U35" s="124" t="s">
        <v>807</v>
      </c>
      <c r="V35" s="128"/>
      <c r="W35" s="125"/>
    </row>
    <row r="36" spans="2:23" ht="12.75">
      <c r="B36" s="79">
        <v>33</v>
      </c>
      <c r="C36" s="83" t="s">
        <v>724</v>
      </c>
      <c r="D36" s="83" t="s">
        <v>17</v>
      </c>
      <c r="E36" s="79" t="s">
        <v>2</v>
      </c>
      <c r="F36" s="79" t="s">
        <v>412</v>
      </c>
      <c r="G36" s="83"/>
      <c r="H36" s="98">
        <v>12.5</v>
      </c>
      <c r="I36" s="98">
        <v>16</v>
      </c>
      <c r="J36" s="98">
        <v>3.5</v>
      </c>
      <c r="K36" s="52"/>
      <c r="L36" s="52"/>
      <c r="M36" s="79">
        <v>33</v>
      </c>
      <c r="N36" s="83" t="s">
        <v>724</v>
      </c>
      <c r="O36" s="83" t="s">
        <v>17</v>
      </c>
      <c r="P36" s="79" t="s">
        <v>2</v>
      </c>
      <c r="Q36" s="79" t="s">
        <v>412</v>
      </c>
      <c r="R36" s="83"/>
      <c r="S36" s="124">
        <v>6.25</v>
      </c>
      <c r="T36" s="124">
        <v>8</v>
      </c>
      <c r="U36" s="124">
        <v>1.75</v>
      </c>
      <c r="V36" s="128">
        <v>5.333333333333333</v>
      </c>
      <c r="W36" s="125"/>
    </row>
    <row r="37" spans="2:23" ht="14.25">
      <c r="B37" s="79">
        <v>34</v>
      </c>
      <c r="C37" s="83" t="s">
        <v>627</v>
      </c>
      <c r="D37" s="83" t="s">
        <v>628</v>
      </c>
      <c r="E37" s="79" t="s">
        <v>13</v>
      </c>
      <c r="F37" s="171" t="s">
        <v>412</v>
      </c>
      <c r="G37" s="131" t="s">
        <v>771</v>
      </c>
      <c r="H37" s="98">
        <v>2.5</v>
      </c>
      <c r="I37" s="98">
        <v>9</v>
      </c>
      <c r="J37" s="98">
        <v>7</v>
      </c>
      <c r="K37" s="52"/>
      <c r="L37" s="52"/>
      <c r="M37" s="79">
        <v>34</v>
      </c>
      <c r="N37" s="83" t="s">
        <v>627</v>
      </c>
      <c r="O37" s="83" t="s">
        <v>628</v>
      </c>
      <c r="P37" s="79" t="s">
        <v>13</v>
      </c>
      <c r="Q37" s="171" t="s">
        <v>412</v>
      </c>
      <c r="R37" s="131" t="s">
        <v>771</v>
      </c>
      <c r="S37" s="124">
        <v>1.25</v>
      </c>
      <c r="T37" s="124">
        <v>4.5</v>
      </c>
      <c r="U37" s="124">
        <v>3.5</v>
      </c>
      <c r="V37" s="128">
        <v>3.0833333333333335</v>
      </c>
      <c r="W37" s="125"/>
    </row>
    <row r="38" spans="2:23" ht="14.25">
      <c r="B38" s="79">
        <v>35</v>
      </c>
      <c r="C38" s="83" t="s">
        <v>596</v>
      </c>
      <c r="D38" s="83" t="s">
        <v>597</v>
      </c>
      <c r="E38" s="79" t="s">
        <v>0</v>
      </c>
      <c r="F38" s="171" t="s">
        <v>412</v>
      </c>
      <c r="G38" s="131" t="s">
        <v>771</v>
      </c>
      <c r="H38" s="98">
        <v>26.5</v>
      </c>
      <c r="I38" s="98">
        <v>23</v>
      </c>
      <c r="J38" s="98">
        <v>23</v>
      </c>
      <c r="K38" s="52"/>
      <c r="L38" s="52"/>
      <c r="M38" s="79">
        <v>35</v>
      </c>
      <c r="N38" s="83" t="s">
        <v>596</v>
      </c>
      <c r="O38" s="83" t="s">
        <v>597</v>
      </c>
      <c r="P38" s="79" t="s">
        <v>0</v>
      </c>
      <c r="Q38" s="171" t="s">
        <v>412</v>
      </c>
      <c r="R38" s="131" t="s">
        <v>771</v>
      </c>
      <c r="S38" s="124">
        <v>13.25</v>
      </c>
      <c r="T38" s="124">
        <v>11.5</v>
      </c>
      <c r="U38" s="124">
        <v>11.5</v>
      </c>
      <c r="V38" s="128">
        <v>12.083333333333334</v>
      </c>
      <c r="W38" s="125"/>
    </row>
    <row r="39" spans="2:23" ht="12.75">
      <c r="B39" s="79">
        <v>36</v>
      </c>
      <c r="C39" s="179" t="s">
        <v>598</v>
      </c>
      <c r="D39" s="179" t="s">
        <v>21</v>
      </c>
      <c r="E39" s="79" t="s">
        <v>0</v>
      </c>
      <c r="F39" s="79" t="s">
        <v>412</v>
      </c>
      <c r="G39" s="83"/>
      <c r="H39" s="98"/>
      <c r="I39" s="98"/>
      <c r="J39" s="98"/>
      <c r="K39" s="52"/>
      <c r="L39" s="52"/>
      <c r="M39" s="79">
        <v>36</v>
      </c>
      <c r="N39" s="83" t="s">
        <v>598</v>
      </c>
      <c r="O39" s="83" t="s">
        <v>21</v>
      </c>
      <c r="P39" s="79" t="s">
        <v>0</v>
      </c>
      <c r="Q39" s="79" t="s">
        <v>412</v>
      </c>
      <c r="R39" s="83"/>
      <c r="S39" s="124" t="s">
        <v>807</v>
      </c>
      <c r="T39" s="124" t="s">
        <v>807</v>
      </c>
      <c r="U39" s="124" t="s">
        <v>807</v>
      </c>
      <c r="V39" s="128"/>
      <c r="W39" s="125"/>
    </row>
    <row r="40" spans="2:23" ht="12.75">
      <c r="B40" s="79">
        <v>37</v>
      </c>
      <c r="C40" s="83" t="s">
        <v>725</v>
      </c>
      <c r="D40" s="83" t="s">
        <v>726</v>
      </c>
      <c r="E40" s="79" t="s">
        <v>2</v>
      </c>
      <c r="F40" s="79" t="s">
        <v>412</v>
      </c>
      <c r="G40" s="83"/>
      <c r="H40" s="98">
        <v>13.5</v>
      </c>
      <c r="I40" s="98">
        <v>16</v>
      </c>
      <c r="J40" s="98">
        <v>11</v>
      </c>
      <c r="K40" s="52"/>
      <c r="L40" s="52"/>
      <c r="M40" s="79">
        <v>37</v>
      </c>
      <c r="N40" s="83" t="s">
        <v>725</v>
      </c>
      <c r="O40" s="83" t="s">
        <v>726</v>
      </c>
      <c r="P40" s="79" t="s">
        <v>2</v>
      </c>
      <c r="Q40" s="79" t="s">
        <v>412</v>
      </c>
      <c r="R40" s="83"/>
      <c r="S40" s="124">
        <v>6.75</v>
      </c>
      <c r="T40" s="124">
        <v>8</v>
      </c>
      <c r="U40" s="124">
        <v>5.5</v>
      </c>
      <c r="V40" s="128">
        <v>6.75</v>
      </c>
      <c r="W40" s="125"/>
    </row>
    <row r="41" spans="2:23" ht="14.25">
      <c r="B41" s="79">
        <v>38</v>
      </c>
      <c r="C41" s="83" t="s">
        <v>727</v>
      </c>
      <c r="D41" s="83" t="s">
        <v>90</v>
      </c>
      <c r="E41" s="79" t="s">
        <v>2</v>
      </c>
      <c r="F41" s="171" t="s">
        <v>52</v>
      </c>
      <c r="G41" s="83"/>
      <c r="H41" s="98">
        <v>20</v>
      </c>
      <c r="I41" s="98">
        <v>12</v>
      </c>
      <c r="J41" s="98">
        <v>19</v>
      </c>
      <c r="K41" s="52"/>
      <c r="L41" s="52"/>
      <c r="M41" s="79">
        <v>38</v>
      </c>
      <c r="N41" s="83" t="s">
        <v>727</v>
      </c>
      <c r="O41" s="83" t="s">
        <v>90</v>
      </c>
      <c r="P41" s="79" t="s">
        <v>2</v>
      </c>
      <c r="Q41" s="171" t="s">
        <v>52</v>
      </c>
      <c r="R41" s="83"/>
      <c r="S41" s="124">
        <v>10</v>
      </c>
      <c r="T41" s="124">
        <v>6</v>
      </c>
      <c r="U41" s="124">
        <v>9.5</v>
      </c>
      <c r="V41" s="128">
        <v>8.5</v>
      </c>
      <c r="W41" s="125"/>
    </row>
    <row r="42" spans="2:23" ht="12.75">
      <c r="B42" s="79">
        <v>39</v>
      </c>
      <c r="C42" s="83" t="s">
        <v>629</v>
      </c>
      <c r="D42" s="83" t="s">
        <v>143</v>
      </c>
      <c r="E42" s="79" t="s">
        <v>13</v>
      </c>
      <c r="F42" s="79" t="s">
        <v>412</v>
      </c>
      <c r="G42" s="83"/>
      <c r="H42" s="98">
        <v>14.5</v>
      </c>
      <c r="I42" s="98">
        <v>12</v>
      </c>
      <c r="J42" s="98">
        <v>11.5</v>
      </c>
      <c r="K42" s="52"/>
      <c r="L42" s="52"/>
      <c r="M42" s="79">
        <v>39</v>
      </c>
      <c r="N42" s="83" t="s">
        <v>629</v>
      </c>
      <c r="O42" s="83" t="s">
        <v>143</v>
      </c>
      <c r="P42" s="79" t="s">
        <v>13</v>
      </c>
      <c r="Q42" s="79" t="s">
        <v>412</v>
      </c>
      <c r="R42" s="83"/>
      <c r="S42" s="124">
        <v>7.25</v>
      </c>
      <c r="T42" s="124">
        <v>6</v>
      </c>
      <c r="U42" s="124">
        <v>5.75</v>
      </c>
      <c r="V42" s="128">
        <v>6.333333333333333</v>
      </c>
      <c r="W42" s="125"/>
    </row>
    <row r="43" spans="2:23" ht="12.75">
      <c r="B43" s="79">
        <v>40</v>
      </c>
      <c r="C43" s="83" t="s">
        <v>669</v>
      </c>
      <c r="D43" s="83" t="s">
        <v>17</v>
      </c>
      <c r="E43" s="79" t="s">
        <v>1</v>
      </c>
      <c r="F43" s="79" t="s">
        <v>412</v>
      </c>
      <c r="G43" s="83"/>
      <c r="H43" s="98">
        <v>16.25</v>
      </c>
      <c r="I43" s="98">
        <v>15</v>
      </c>
      <c r="J43" s="98">
        <v>14.5</v>
      </c>
      <c r="K43" s="52"/>
      <c r="L43" s="52"/>
      <c r="M43" s="79">
        <v>40</v>
      </c>
      <c r="N43" s="83" t="s">
        <v>669</v>
      </c>
      <c r="O43" s="83" t="s">
        <v>17</v>
      </c>
      <c r="P43" s="79" t="s">
        <v>1</v>
      </c>
      <c r="Q43" s="79" t="s">
        <v>412</v>
      </c>
      <c r="R43" s="83"/>
      <c r="S43" s="124">
        <v>8.125</v>
      </c>
      <c r="T43" s="124">
        <v>7.5</v>
      </c>
      <c r="U43" s="124">
        <v>7.25</v>
      </c>
      <c r="V43" s="128">
        <v>7.625</v>
      </c>
      <c r="W43" s="125"/>
    </row>
    <row r="44" spans="2:23" ht="12.75">
      <c r="B44" s="79">
        <v>41</v>
      </c>
      <c r="C44" s="83" t="s">
        <v>670</v>
      </c>
      <c r="D44" s="83" t="s">
        <v>36</v>
      </c>
      <c r="E44" s="79" t="s">
        <v>1</v>
      </c>
      <c r="F44" s="79" t="s">
        <v>412</v>
      </c>
      <c r="G44" s="83"/>
      <c r="H44" s="98">
        <v>27.25</v>
      </c>
      <c r="I44" s="98">
        <v>25.5</v>
      </c>
      <c r="J44" s="98">
        <v>24</v>
      </c>
      <c r="K44" s="52"/>
      <c r="L44" s="52"/>
      <c r="M44" s="79">
        <v>41</v>
      </c>
      <c r="N44" s="83" t="s">
        <v>670</v>
      </c>
      <c r="O44" s="83" t="s">
        <v>36</v>
      </c>
      <c r="P44" s="79" t="s">
        <v>1</v>
      </c>
      <c r="Q44" s="79" t="s">
        <v>412</v>
      </c>
      <c r="R44" s="83"/>
      <c r="S44" s="124">
        <v>13.625</v>
      </c>
      <c r="T44" s="124">
        <v>12.75</v>
      </c>
      <c r="U44" s="124">
        <v>12</v>
      </c>
      <c r="V44" s="128">
        <v>12.791666666666666</v>
      </c>
      <c r="W44" s="125"/>
    </row>
    <row r="45" spans="2:23" ht="12.75">
      <c r="B45" s="79">
        <v>42</v>
      </c>
      <c r="C45" s="83" t="s">
        <v>92</v>
      </c>
      <c r="D45" s="83" t="s">
        <v>10</v>
      </c>
      <c r="E45" s="79" t="s">
        <v>0</v>
      </c>
      <c r="F45" s="79" t="s">
        <v>412</v>
      </c>
      <c r="G45" s="83"/>
      <c r="H45" s="98">
        <v>15</v>
      </c>
      <c r="I45" s="98">
        <v>8</v>
      </c>
      <c r="J45" s="98">
        <v>5</v>
      </c>
      <c r="K45" s="52"/>
      <c r="L45" s="52"/>
      <c r="M45" s="79">
        <v>42</v>
      </c>
      <c r="N45" s="83" t="s">
        <v>92</v>
      </c>
      <c r="O45" s="83" t="s">
        <v>10</v>
      </c>
      <c r="P45" s="79" t="s">
        <v>0</v>
      </c>
      <c r="Q45" s="79" t="s">
        <v>412</v>
      </c>
      <c r="R45" s="83"/>
      <c r="S45" s="124">
        <v>7.5</v>
      </c>
      <c r="T45" s="124">
        <v>4</v>
      </c>
      <c r="U45" s="124">
        <v>2.5</v>
      </c>
      <c r="V45" s="128">
        <v>4.666666666666667</v>
      </c>
      <c r="W45" s="125"/>
    </row>
    <row r="46" spans="2:23" ht="12.75">
      <c r="B46" s="79">
        <v>43</v>
      </c>
      <c r="C46" s="179" t="s">
        <v>630</v>
      </c>
      <c r="D46" s="179" t="s">
        <v>631</v>
      </c>
      <c r="E46" s="79" t="s">
        <v>13</v>
      </c>
      <c r="F46" s="79" t="s">
        <v>412</v>
      </c>
      <c r="G46" s="131" t="s">
        <v>771</v>
      </c>
      <c r="H46" s="98">
        <v>32</v>
      </c>
      <c r="I46" s="98"/>
      <c r="J46" s="98">
        <v>20</v>
      </c>
      <c r="K46" s="52"/>
      <c r="L46" s="52"/>
      <c r="M46" s="79">
        <v>43</v>
      </c>
      <c r="N46" s="83" t="s">
        <v>630</v>
      </c>
      <c r="O46" s="83" t="s">
        <v>631</v>
      </c>
      <c r="P46" s="79" t="s">
        <v>13</v>
      </c>
      <c r="Q46" s="79" t="s">
        <v>412</v>
      </c>
      <c r="R46" s="131" t="s">
        <v>771</v>
      </c>
      <c r="S46" s="124">
        <v>16</v>
      </c>
      <c r="T46" s="124" t="s">
        <v>807</v>
      </c>
      <c r="U46" s="124">
        <v>10</v>
      </c>
      <c r="V46" s="128">
        <v>13</v>
      </c>
      <c r="W46" s="125"/>
    </row>
    <row r="47" spans="2:23" ht="12.75">
      <c r="B47" s="79">
        <v>44</v>
      </c>
      <c r="C47" s="83" t="s">
        <v>671</v>
      </c>
      <c r="D47" s="83" t="s">
        <v>22</v>
      </c>
      <c r="E47" s="79" t="s">
        <v>1</v>
      </c>
      <c r="F47" s="79" t="s">
        <v>412</v>
      </c>
      <c r="G47" s="83"/>
      <c r="H47" s="98">
        <v>19.5</v>
      </c>
      <c r="I47" s="98">
        <v>28.5</v>
      </c>
      <c r="J47" s="98">
        <v>16.5</v>
      </c>
      <c r="K47" s="52"/>
      <c r="L47" s="52"/>
      <c r="M47" s="79">
        <v>44</v>
      </c>
      <c r="N47" s="83" t="s">
        <v>671</v>
      </c>
      <c r="O47" s="83" t="s">
        <v>22</v>
      </c>
      <c r="P47" s="79" t="s">
        <v>1</v>
      </c>
      <c r="Q47" s="79" t="s">
        <v>412</v>
      </c>
      <c r="R47" s="83"/>
      <c r="S47" s="124">
        <v>9.75</v>
      </c>
      <c r="T47" s="124">
        <v>14.25</v>
      </c>
      <c r="U47" s="124">
        <v>8.25</v>
      </c>
      <c r="V47" s="128">
        <v>10.75</v>
      </c>
      <c r="W47" s="125"/>
    </row>
    <row r="48" spans="2:23" ht="12.75">
      <c r="B48" s="79">
        <v>45</v>
      </c>
      <c r="C48" s="83" t="s">
        <v>632</v>
      </c>
      <c r="D48" s="83" t="s">
        <v>146</v>
      </c>
      <c r="E48" s="79" t="s">
        <v>13</v>
      </c>
      <c r="F48" s="79" t="s">
        <v>412</v>
      </c>
      <c r="G48" s="83"/>
      <c r="H48" s="98">
        <v>21</v>
      </c>
      <c r="I48" s="98">
        <v>24</v>
      </c>
      <c r="J48" s="98">
        <v>12.5</v>
      </c>
      <c r="K48" s="52"/>
      <c r="L48" s="52"/>
      <c r="M48" s="79">
        <v>45</v>
      </c>
      <c r="N48" s="83" t="s">
        <v>632</v>
      </c>
      <c r="O48" s="83" t="s">
        <v>146</v>
      </c>
      <c r="P48" s="79" t="s">
        <v>13</v>
      </c>
      <c r="Q48" s="79" t="s">
        <v>412</v>
      </c>
      <c r="R48" s="83"/>
      <c r="S48" s="124">
        <v>10.5</v>
      </c>
      <c r="T48" s="124">
        <v>12</v>
      </c>
      <c r="U48" s="124">
        <v>6.25</v>
      </c>
      <c r="V48" s="128">
        <v>9.583333333333334</v>
      </c>
      <c r="W48" s="125"/>
    </row>
    <row r="49" spans="2:23" ht="12.75">
      <c r="B49" s="79">
        <v>46</v>
      </c>
      <c r="C49" s="177" t="s">
        <v>672</v>
      </c>
      <c r="D49" s="177" t="s">
        <v>673</v>
      </c>
      <c r="E49" s="79" t="s">
        <v>1</v>
      </c>
      <c r="F49" s="79" t="s">
        <v>412</v>
      </c>
      <c r="G49" s="83"/>
      <c r="H49" s="98"/>
      <c r="I49" s="98"/>
      <c r="J49" s="98"/>
      <c r="K49" s="52"/>
      <c r="L49" s="52"/>
      <c r="M49" s="79">
        <v>46</v>
      </c>
      <c r="N49" s="83" t="s">
        <v>672</v>
      </c>
      <c r="O49" s="83" t="s">
        <v>673</v>
      </c>
      <c r="P49" s="79" t="s">
        <v>1</v>
      </c>
      <c r="Q49" s="79" t="s">
        <v>412</v>
      </c>
      <c r="R49" s="83"/>
      <c r="S49" s="124" t="s">
        <v>807</v>
      </c>
      <c r="T49" s="124" t="s">
        <v>807</v>
      </c>
      <c r="U49" s="124" t="s">
        <v>807</v>
      </c>
      <c r="V49" s="128"/>
      <c r="W49" s="125"/>
    </row>
    <row r="50" spans="2:23" ht="12.75">
      <c r="B50" s="79">
        <v>47</v>
      </c>
      <c r="C50" s="83" t="s">
        <v>600</v>
      </c>
      <c r="D50" s="83" t="s">
        <v>601</v>
      </c>
      <c r="E50" s="79" t="s">
        <v>0</v>
      </c>
      <c r="F50" s="79" t="s">
        <v>412</v>
      </c>
      <c r="G50" s="83"/>
      <c r="H50" s="98">
        <v>13.75</v>
      </c>
      <c r="I50" s="98">
        <v>14</v>
      </c>
      <c r="J50" s="98">
        <v>13</v>
      </c>
      <c r="K50" s="52"/>
      <c r="L50" s="52"/>
      <c r="M50" s="79">
        <v>47</v>
      </c>
      <c r="N50" s="83" t="s">
        <v>600</v>
      </c>
      <c r="O50" s="83" t="s">
        <v>601</v>
      </c>
      <c r="P50" s="79" t="s">
        <v>0</v>
      </c>
      <c r="Q50" s="79" t="s">
        <v>412</v>
      </c>
      <c r="R50" s="83"/>
      <c r="S50" s="124">
        <v>6.875</v>
      </c>
      <c r="T50" s="124">
        <v>7</v>
      </c>
      <c r="U50" s="124">
        <v>6.5</v>
      </c>
      <c r="V50" s="128">
        <v>6.791666666666667</v>
      </c>
      <c r="W50" s="125"/>
    </row>
    <row r="51" spans="2:23" ht="12.75">
      <c r="B51" s="79">
        <v>48</v>
      </c>
      <c r="C51" s="83" t="s">
        <v>602</v>
      </c>
      <c r="D51" s="83" t="s">
        <v>603</v>
      </c>
      <c r="E51" s="79" t="s">
        <v>0</v>
      </c>
      <c r="F51" s="79" t="s">
        <v>412</v>
      </c>
      <c r="G51" s="83"/>
      <c r="H51" s="98">
        <v>7.75</v>
      </c>
      <c r="I51" s="98">
        <v>10</v>
      </c>
      <c r="J51" s="98">
        <v>8</v>
      </c>
      <c r="K51" s="52"/>
      <c r="L51" s="52"/>
      <c r="M51" s="79">
        <v>48</v>
      </c>
      <c r="N51" s="83" t="s">
        <v>602</v>
      </c>
      <c r="O51" s="83" t="s">
        <v>603</v>
      </c>
      <c r="P51" s="79" t="s">
        <v>0</v>
      </c>
      <c r="Q51" s="79" t="s">
        <v>412</v>
      </c>
      <c r="R51" s="83"/>
      <c r="S51" s="124">
        <v>3.875</v>
      </c>
      <c r="T51" s="124">
        <v>5</v>
      </c>
      <c r="U51" s="124">
        <v>4</v>
      </c>
      <c r="V51" s="128">
        <v>4.291666666666667</v>
      </c>
      <c r="W51" s="125"/>
    </row>
    <row r="52" spans="2:23" ht="12.75">
      <c r="B52" s="79">
        <v>49</v>
      </c>
      <c r="C52" s="83" t="s">
        <v>226</v>
      </c>
      <c r="D52" s="83" t="s">
        <v>227</v>
      </c>
      <c r="E52" s="79" t="s">
        <v>13</v>
      </c>
      <c r="F52" s="79" t="s">
        <v>412</v>
      </c>
      <c r="G52" s="83"/>
      <c r="H52" s="98">
        <v>7.75</v>
      </c>
      <c r="I52" s="98">
        <v>12</v>
      </c>
      <c r="J52" s="98">
        <v>5</v>
      </c>
      <c r="K52" s="52"/>
      <c r="L52" s="52"/>
      <c r="M52" s="79">
        <v>49</v>
      </c>
      <c r="N52" s="83" t="s">
        <v>226</v>
      </c>
      <c r="O52" s="83" t="s">
        <v>227</v>
      </c>
      <c r="P52" s="79" t="s">
        <v>13</v>
      </c>
      <c r="Q52" s="79" t="s">
        <v>412</v>
      </c>
      <c r="R52" s="83"/>
      <c r="S52" s="124">
        <v>3.875</v>
      </c>
      <c r="T52" s="124">
        <v>6</v>
      </c>
      <c r="U52" s="124">
        <v>2.5</v>
      </c>
      <c r="V52" s="128">
        <v>4.125</v>
      </c>
      <c r="W52" s="125"/>
    </row>
    <row r="53" spans="2:23" ht="12.75">
      <c r="B53" s="79">
        <v>50</v>
      </c>
      <c r="C53" s="83" t="s">
        <v>604</v>
      </c>
      <c r="D53" s="83" t="s">
        <v>605</v>
      </c>
      <c r="E53" s="79" t="s">
        <v>0</v>
      </c>
      <c r="F53" s="79" t="s">
        <v>412</v>
      </c>
      <c r="G53" s="83"/>
      <c r="H53" s="98">
        <v>27</v>
      </c>
      <c r="I53" s="98">
        <v>31</v>
      </c>
      <c r="J53" s="98">
        <v>30</v>
      </c>
      <c r="K53" s="52"/>
      <c r="L53" s="52"/>
      <c r="M53" s="79">
        <v>50</v>
      </c>
      <c r="N53" s="83" t="s">
        <v>604</v>
      </c>
      <c r="O53" s="83" t="s">
        <v>605</v>
      </c>
      <c r="P53" s="79" t="s">
        <v>0</v>
      </c>
      <c r="Q53" s="79" t="s">
        <v>412</v>
      </c>
      <c r="R53" s="83"/>
      <c r="S53" s="124">
        <v>13.5</v>
      </c>
      <c r="T53" s="124">
        <v>15.5</v>
      </c>
      <c r="U53" s="124">
        <v>15</v>
      </c>
      <c r="V53" s="128">
        <v>14.666666666666666</v>
      </c>
      <c r="W53" s="125"/>
    </row>
    <row r="54" spans="2:23" ht="12.75">
      <c r="B54" s="79">
        <v>51</v>
      </c>
      <c r="C54" s="83" t="s">
        <v>140</v>
      </c>
      <c r="D54" s="83" t="s">
        <v>141</v>
      </c>
      <c r="E54" s="79" t="s">
        <v>1</v>
      </c>
      <c r="F54" s="79" t="s">
        <v>412</v>
      </c>
      <c r="G54" s="83"/>
      <c r="H54" s="98">
        <v>20.25</v>
      </c>
      <c r="I54" s="98">
        <v>17.5</v>
      </c>
      <c r="J54" s="98">
        <v>15</v>
      </c>
      <c r="K54" s="52"/>
      <c r="L54" s="52"/>
      <c r="M54" s="79">
        <v>51</v>
      </c>
      <c r="N54" s="83" t="s">
        <v>140</v>
      </c>
      <c r="O54" s="83" t="s">
        <v>141</v>
      </c>
      <c r="P54" s="79" t="s">
        <v>1</v>
      </c>
      <c r="Q54" s="79" t="s">
        <v>412</v>
      </c>
      <c r="R54" s="83"/>
      <c r="S54" s="124">
        <v>10.125</v>
      </c>
      <c r="T54" s="124">
        <v>8.75</v>
      </c>
      <c r="U54" s="124">
        <v>7.5</v>
      </c>
      <c r="V54" s="128">
        <v>8.791666666666666</v>
      </c>
      <c r="W54" s="125"/>
    </row>
    <row r="55" spans="2:23" ht="12.75">
      <c r="B55" s="79">
        <v>52</v>
      </c>
      <c r="C55" s="83" t="s">
        <v>606</v>
      </c>
      <c r="D55" s="83" t="s">
        <v>215</v>
      </c>
      <c r="E55" s="79" t="s">
        <v>0</v>
      </c>
      <c r="F55" s="79" t="s">
        <v>412</v>
      </c>
      <c r="G55" s="83"/>
      <c r="H55" s="98">
        <v>12.25</v>
      </c>
      <c r="I55" s="98">
        <v>16</v>
      </c>
      <c r="J55" s="98">
        <v>12</v>
      </c>
      <c r="K55" s="52"/>
      <c r="L55" s="52"/>
      <c r="M55" s="79">
        <v>52</v>
      </c>
      <c r="N55" s="83" t="s">
        <v>606</v>
      </c>
      <c r="O55" s="83" t="s">
        <v>215</v>
      </c>
      <c r="P55" s="79" t="s">
        <v>0</v>
      </c>
      <c r="Q55" s="79" t="s">
        <v>412</v>
      </c>
      <c r="R55" s="83"/>
      <c r="S55" s="124">
        <v>6.125</v>
      </c>
      <c r="T55" s="124">
        <v>8</v>
      </c>
      <c r="U55" s="124">
        <v>6</v>
      </c>
      <c r="V55" s="128">
        <v>6.708333333333333</v>
      </c>
      <c r="W55" s="125"/>
    </row>
    <row r="56" spans="2:23" ht="12.75">
      <c r="B56" s="79">
        <v>53</v>
      </c>
      <c r="C56" s="83" t="s">
        <v>256</v>
      </c>
      <c r="D56" s="83" t="s">
        <v>633</v>
      </c>
      <c r="E56" s="79" t="s">
        <v>13</v>
      </c>
      <c r="F56" s="79" t="s">
        <v>412</v>
      </c>
      <c r="G56" s="83"/>
      <c r="H56" s="98">
        <v>16.25</v>
      </c>
      <c r="I56" s="98">
        <v>15</v>
      </c>
      <c r="J56" s="98">
        <v>6</v>
      </c>
      <c r="K56" s="52"/>
      <c r="L56" s="52"/>
      <c r="M56" s="79">
        <v>53</v>
      </c>
      <c r="N56" s="83" t="s">
        <v>256</v>
      </c>
      <c r="O56" s="83" t="s">
        <v>633</v>
      </c>
      <c r="P56" s="79" t="s">
        <v>13</v>
      </c>
      <c r="Q56" s="79" t="s">
        <v>412</v>
      </c>
      <c r="R56" s="83"/>
      <c r="S56" s="124">
        <v>8.125</v>
      </c>
      <c r="T56" s="124">
        <v>7.5</v>
      </c>
      <c r="U56" s="124">
        <v>3</v>
      </c>
      <c r="V56" s="128">
        <v>6.208333333333333</v>
      </c>
      <c r="W56" s="125"/>
    </row>
    <row r="57" spans="2:23" ht="12.75">
      <c r="B57" s="79">
        <v>54</v>
      </c>
      <c r="C57" s="83" t="s">
        <v>142</v>
      </c>
      <c r="D57" s="83" t="s">
        <v>26</v>
      </c>
      <c r="E57" s="79" t="s">
        <v>0</v>
      </c>
      <c r="F57" s="79" t="s">
        <v>412</v>
      </c>
      <c r="G57" s="83"/>
      <c r="H57" s="98">
        <v>16.5</v>
      </c>
      <c r="I57" s="98">
        <v>17</v>
      </c>
      <c r="J57" s="98">
        <v>15</v>
      </c>
      <c r="K57" s="52"/>
      <c r="L57" s="52"/>
      <c r="M57" s="79">
        <v>54</v>
      </c>
      <c r="N57" s="83" t="s">
        <v>142</v>
      </c>
      <c r="O57" s="83" t="s">
        <v>26</v>
      </c>
      <c r="P57" s="79" t="s">
        <v>0</v>
      </c>
      <c r="Q57" s="79" t="s">
        <v>412</v>
      </c>
      <c r="R57" s="83"/>
      <c r="S57" s="124">
        <v>8.25</v>
      </c>
      <c r="T57" s="124">
        <v>8.5</v>
      </c>
      <c r="U57" s="124">
        <v>7.5</v>
      </c>
      <c r="V57" s="128">
        <v>8.083333333333334</v>
      </c>
      <c r="W57" s="125"/>
    </row>
    <row r="58" spans="2:23" ht="12.75">
      <c r="B58" s="79">
        <v>55</v>
      </c>
      <c r="C58" s="116" t="s">
        <v>182</v>
      </c>
      <c r="D58" s="116" t="s">
        <v>6</v>
      </c>
      <c r="E58" s="117" t="s">
        <v>13</v>
      </c>
      <c r="F58" s="117" t="s">
        <v>412</v>
      </c>
      <c r="G58" s="83"/>
      <c r="H58" s="98">
        <v>17.25</v>
      </c>
      <c r="I58" s="98">
        <v>20</v>
      </c>
      <c r="J58" s="98">
        <v>15.5</v>
      </c>
      <c r="K58" s="52"/>
      <c r="L58" s="52"/>
      <c r="M58" s="79">
        <v>55</v>
      </c>
      <c r="N58" s="116" t="s">
        <v>182</v>
      </c>
      <c r="O58" s="116" t="s">
        <v>6</v>
      </c>
      <c r="P58" s="117" t="s">
        <v>13</v>
      </c>
      <c r="Q58" s="117" t="s">
        <v>412</v>
      </c>
      <c r="R58" s="83"/>
      <c r="S58" s="124">
        <v>8.625</v>
      </c>
      <c r="T58" s="124">
        <v>10</v>
      </c>
      <c r="U58" s="124">
        <v>7.75</v>
      </c>
      <c r="V58" s="128">
        <v>8.791666666666666</v>
      </c>
      <c r="W58" s="125"/>
    </row>
    <row r="59" spans="2:23" ht="12.75">
      <c r="B59" s="79">
        <v>56</v>
      </c>
      <c r="C59" s="83" t="s">
        <v>674</v>
      </c>
      <c r="D59" s="83" t="s">
        <v>15</v>
      </c>
      <c r="E59" s="79" t="s">
        <v>1</v>
      </c>
      <c r="F59" s="79" t="s">
        <v>412</v>
      </c>
      <c r="G59" s="83"/>
      <c r="H59" s="98">
        <v>26.25</v>
      </c>
      <c r="I59" s="98">
        <v>29</v>
      </c>
      <c r="J59" s="98">
        <v>24</v>
      </c>
      <c r="K59" s="52"/>
      <c r="L59" s="52"/>
      <c r="M59" s="79">
        <v>56</v>
      </c>
      <c r="N59" s="83" t="s">
        <v>674</v>
      </c>
      <c r="O59" s="83" t="s">
        <v>15</v>
      </c>
      <c r="P59" s="79" t="s">
        <v>1</v>
      </c>
      <c r="Q59" s="79" t="s">
        <v>412</v>
      </c>
      <c r="R59" s="83"/>
      <c r="S59" s="124">
        <v>13.125</v>
      </c>
      <c r="T59" s="124">
        <v>14.5</v>
      </c>
      <c r="U59" s="124">
        <v>12</v>
      </c>
      <c r="V59" s="128">
        <v>13.208333333333334</v>
      </c>
      <c r="W59" s="125"/>
    </row>
    <row r="60" spans="2:23" ht="12.75">
      <c r="B60" s="79">
        <v>57</v>
      </c>
      <c r="C60" s="83" t="s">
        <v>675</v>
      </c>
      <c r="D60" s="83" t="s">
        <v>116</v>
      </c>
      <c r="E60" s="79" t="s">
        <v>1</v>
      </c>
      <c r="F60" s="79" t="s">
        <v>412</v>
      </c>
      <c r="G60" s="83"/>
      <c r="H60" s="98">
        <v>13</v>
      </c>
      <c r="I60" s="98">
        <v>13</v>
      </c>
      <c r="J60" s="98">
        <v>16.5</v>
      </c>
      <c r="K60" s="52"/>
      <c r="L60" s="52"/>
      <c r="M60" s="79">
        <v>57</v>
      </c>
      <c r="N60" s="83" t="s">
        <v>675</v>
      </c>
      <c r="O60" s="83" t="s">
        <v>116</v>
      </c>
      <c r="P60" s="79" t="s">
        <v>1</v>
      </c>
      <c r="Q60" s="79" t="s">
        <v>412</v>
      </c>
      <c r="R60" s="83"/>
      <c r="S60" s="124">
        <v>6.5</v>
      </c>
      <c r="T60" s="124">
        <v>6.5</v>
      </c>
      <c r="U60" s="124">
        <v>8.25</v>
      </c>
      <c r="V60" s="128">
        <v>7.083333333333333</v>
      </c>
      <c r="W60" s="125"/>
    </row>
    <row r="61" spans="2:23" ht="12.75">
      <c r="B61" s="79">
        <v>58</v>
      </c>
      <c r="C61" s="83" t="s">
        <v>607</v>
      </c>
      <c r="D61" s="83" t="s">
        <v>112</v>
      </c>
      <c r="E61" s="79" t="s">
        <v>0</v>
      </c>
      <c r="F61" s="79" t="s">
        <v>412</v>
      </c>
      <c r="G61" s="83"/>
      <c r="H61" s="98">
        <v>16</v>
      </c>
      <c r="I61" s="98">
        <v>14</v>
      </c>
      <c r="J61" s="98">
        <v>14.5</v>
      </c>
      <c r="K61" s="52"/>
      <c r="L61" s="52"/>
      <c r="M61" s="79">
        <v>58</v>
      </c>
      <c r="N61" s="83" t="s">
        <v>607</v>
      </c>
      <c r="O61" s="83" t="s">
        <v>112</v>
      </c>
      <c r="P61" s="79" t="s">
        <v>0</v>
      </c>
      <c r="Q61" s="79" t="s">
        <v>412</v>
      </c>
      <c r="R61" s="83"/>
      <c r="S61" s="124">
        <v>8</v>
      </c>
      <c r="T61" s="124">
        <v>7</v>
      </c>
      <c r="U61" s="124">
        <v>7.25</v>
      </c>
      <c r="V61" s="128">
        <v>7.416666666666667</v>
      </c>
      <c r="W61" s="125"/>
    </row>
    <row r="62" spans="2:23" ht="12.75">
      <c r="B62" s="79">
        <v>59</v>
      </c>
      <c r="C62" s="83" t="s">
        <v>676</v>
      </c>
      <c r="D62" s="83" t="s">
        <v>6</v>
      </c>
      <c r="E62" s="79" t="s">
        <v>1</v>
      </c>
      <c r="F62" s="79" t="s">
        <v>412</v>
      </c>
      <c r="G62" s="83"/>
      <c r="H62" s="98">
        <v>10</v>
      </c>
      <c r="I62" s="98">
        <v>9</v>
      </c>
      <c r="J62" s="98">
        <v>8</v>
      </c>
      <c r="K62" s="52"/>
      <c r="L62" s="52"/>
      <c r="M62" s="79">
        <v>59</v>
      </c>
      <c r="N62" s="83" t="s">
        <v>676</v>
      </c>
      <c r="O62" s="83" t="s">
        <v>6</v>
      </c>
      <c r="P62" s="79" t="s">
        <v>1</v>
      </c>
      <c r="Q62" s="79" t="s">
        <v>412</v>
      </c>
      <c r="R62" s="83"/>
      <c r="S62" s="124">
        <v>5</v>
      </c>
      <c r="T62" s="124">
        <v>4.5</v>
      </c>
      <c r="U62" s="124">
        <v>4</v>
      </c>
      <c r="V62" s="128">
        <v>4.5</v>
      </c>
      <c r="W62" s="125"/>
    </row>
    <row r="63" spans="2:23" ht="12.75">
      <c r="B63" s="79">
        <v>60</v>
      </c>
      <c r="C63" s="83" t="s">
        <v>677</v>
      </c>
      <c r="D63" s="83" t="s">
        <v>60</v>
      </c>
      <c r="E63" s="79" t="s">
        <v>1</v>
      </c>
      <c r="F63" s="79" t="s">
        <v>412</v>
      </c>
      <c r="G63" s="83"/>
      <c r="H63" s="98">
        <v>28.75</v>
      </c>
      <c r="I63" s="98">
        <v>33</v>
      </c>
      <c r="J63" s="98">
        <v>36</v>
      </c>
      <c r="K63" s="52"/>
      <c r="L63" s="52"/>
      <c r="M63" s="79">
        <v>60</v>
      </c>
      <c r="N63" s="83" t="s">
        <v>677</v>
      </c>
      <c r="O63" s="83" t="s">
        <v>60</v>
      </c>
      <c r="P63" s="79" t="s">
        <v>1</v>
      </c>
      <c r="Q63" s="79" t="s">
        <v>412</v>
      </c>
      <c r="R63" s="83"/>
      <c r="S63" s="124">
        <v>14.375</v>
      </c>
      <c r="T63" s="124">
        <v>16.5</v>
      </c>
      <c r="U63" s="124">
        <v>18</v>
      </c>
      <c r="V63" s="128">
        <v>16.291666666666668</v>
      </c>
      <c r="W63" s="125"/>
    </row>
    <row r="64" spans="2:23" ht="12.75">
      <c r="B64" s="79">
        <v>61</v>
      </c>
      <c r="C64" s="83" t="s">
        <v>678</v>
      </c>
      <c r="D64" s="83" t="s">
        <v>112</v>
      </c>
      <c r="E64" s="79" t="s">
        <v>1</v>
      </c>
      <c r="F64" s="79" t="s">
        <v>412</v>
      </c>
      <c r="G64" s="83"/>
      <c r="H64" s="98">
        <v>14</v>
      </c>
      <c r="I64" s="98">
        <v>10</v>
      </c>
      <c r="J64" s="98">
        <v>11.5</v>
      </c>
      <c r="K64" s="52"/>
      <c r="L64" s="52"/>
      <c r="M64" s="79">
        <v>61</v>
      </c>
      <c r="N64" s="83" t="s">
        <v>678</v>
      </c>
      <c r="O64" s="83" t="s">
        <v>112</v>
      </c>
      <c r="P64" s="79" t="s">
        <v>1</v>
      </c>
      <c r="Q64" s="79" t="s">
        <v>412</v>
      </c>
      <c r="R64" s="83"/>
      <c r="S64" s="124">
        <v>7</v>
      </c>
      <c r="T64" s="124">
        <v>5</v>
      </c>
      <c r="U64" s="124">
        <v>5.75</v>
      </c>
      <c r="V64" s="128">
        <v>5.916666666666667</v>
      </c>
      <c r="W64" s="125"/>
    </row>
    <row r="65" spans="2:23" ht="12.75">
      <c r="B65" s="79">
        <v>62</v>
      </c>
      <c r="C65" s="83" t="s">
        <v>679</v>
      </c>
      <c r="D65" s="83" t="s">
        <v>680</v>
      </c>
      <c r="E65" s="79" t="s">
        <v>1</v>
      </c>
      <c r="F65" s="79" t="s">
        <v>412</v>
      </c>
      <c r="G65" s="83"/>
      <c r="H65" s="98">
        <v>35</v>
      </c>
      <c r="I65" s="98">
        <v>32</v>
      </c>
      <c r="J65" s="98">
        <v>32.5</v>
      </c>
      <c r="K65" s="52"/>
      <c r="L65" s="52"/>
      <c r="M65" s="79">
        <v>62</v>
      </c>
      <c r="N65" s="83" t="s">
        <v>679</v>
      </c>
      <c r="O65" s="83" t="s">
        <v>680</v>
      </c>
      <c r="P65" s="79" t="s">
        <v>1</v>
      </c>
      <c r="Q65" s="79" t="s">
        <v>412</v>
      </c>
      <c r="R65" s="83"/>
      <c r="S65" s="124">
        <v>17.5</v>
      </c>
      <c r="T65" s="124">
        <v>16</v>
      </c>
      <c r="U65" s="124">
        <v>16.25</v>
      </c>
      <c r="V65" s="128">
        <v>16.583333333333332</v>
      </c>
      <c r="W65" s="125"/>
    </row>
    <row r="66" spans="2:23" ht="12.75">
      <c r="B66" s="79">
        <v>63</v>
      </c>
      <c r="C66" s="83" t="s">
        <v>681</v>
      </c>
      <c r="D66" s="83" t="s">
        <v>682</v>
      </c>
      <c r="E66" s="79" t="s">
        <v>1</v>
      </c>
      <c r="F66" s="79" t="s">
        <v>412</v>
      </c>
      <c r="G66" s="83"/>
      <c r="H66" s="98">
        <v>25.75</v>
      </c>
      <c r="I66" s="98">
        <v>23</v>
      </c>
      <c r="J66" s="98">
        <v>15</v>
      </c>
      <c r="K66" s="52"/>
      <c r="L66" s="52"/>
      <c r="M66" s="79">
        <v>63</v>
      </c>
      <c r="N66" s="83" t="s">
        <v>681</v>
      </c>
      <c r="O66" s="83" t="s">
        <v>682</v>
      </c>
      <c r="P66" s="79" t="s">
        <v>1</v>
      </c>
      <c r="Q66" s="79" t="s">
        <v>412</v>
      </c>
      <c r="R66" s="83"/>
      <c r="S66" s="124">
        <v>12.875</v>
      </c>
      <c r="T66" s="124">
        <v>11.5</v>
      </c>
      <c r="U66" s="124">
        <v>7.5</v>
      </c>
      <c r="V66" s="128">
        <v>10.625</v>
      </c>
      <c r="W66" s="125"/>
    </row>
    <row r="67" spans="2:23" ht="12.75">
      <c r="B67" s="79">
        <v>64</v>
      </c>
      <c r="C67" s="83" t="s">
        <v>634</v>
      </c>
      <c r="D67" s="83" t="s">
        <v>176</v>
      </c>
      <c r="E67" s="79" t="s">
        <v>13</v>
      </c>
      <c r="F67" s="79" t="s">
        <v>412</v>
      </c>
      <c r="G67" s="83"/>
      <c r="H67" s="98">
        <v>17.75</v>
      </c>
      <c r="I67" s="98">
        <v>24</v>
      </c>
      <c r="J67" s="98">
        <v>22.5</v>
      </c>
      <c r="K67" s="52"/>
      <c r="L67" s="52"/>
      <c r="M67" s="79">
        <v>64</v>
      </c>
      <c r="N67" s="83" t="s">
        <v>634</v>
      </c>
      <c r="O67" s="83" t="s">
        <v>176</v>
      </c>
      <c r="P67" s="79" t="s">
        <v>13</v>
      </c>
      <c r="Q67" s="79" t="s">
        <v>412</v>
      </c>
      <c r="R67" s="83"/>
      <c r="S67" s="124">
        <v>8.875</v>
      </c>
      <c r="T67" s="124">
        <v>12</v>
      </c>
      <c r="U67" s="124">
        <v>11.25</v>
      </c>
      <c r="V67" s="128">
        <v>10.708333333333334</v>
      </c>
      <c r="W67" s="125"/>
    </row>
    <row r="68" spans="2:23" ht="12.75">
      <c r="B68" s="79">
        <v>65</v>
      </c>
      <c r="C68" s="83" t="s">
        <v>683</v>
      </c>
      <c r="D68" s="83" t="s">
        <v>684</v>
      </c>
      <c r="E68" s="79" t="s">
        <v>1</v>
      </c>
      <c r="F68" s="79" t="s">
        <v>412</v>
      </c>
      <c r="G68" s="83"/>
      <c r="H68" s="98">
        <v>20.5</v>
      </c>
      <c r="I68" s="98">
        <v>9</v>
      </c>
      <c r="J68" s="98">
        <v>12</v>
      </c>
      <c r="K68" s="52"/>
      <c r="L68" s="52"/>
      <c r="M68" s="79">
        <v>65</v>
      </c>
      <c r="N68" s="83" t="s">
        <v>683</v>
      </c>
      <c r="O68" s="83" t="s">
        <v>684</v>
      </c>
      <c r="P68" s="79" t="s">
        <v>1</v>
      </c>
      <c r="Q68" s="79" t="s">
        <v>412</v>
      </c>
      <c r="R68" s="83"/>
      <c r="S68" s="124">
        <v>10.25</v>
      </c>
      <c r="T68" s="124">
        <v>4.5</v>
      </c>
      <c r="U68" s="124">
        <v>6</v>
      </c>
      <c r="V68" s="128">
        <v>6.916666666666667</v>
      </c>
      <c r="W68" s="125"/>
    </row>
    <row r="69" spans="2:23" ht="12.75">
      <c r="B69" s="79">
        <v>66</v>
      </c>
      <c r="C69" s="83" t="s">
        <v>728</v>
      </c>
      <c r="D69" s="83" t="s">
        <v>605</v>
      </c>
      <c r="E69" s="79" t="s">
        <v>2</v>
      </c>
      <c r="F69" s="79" t="s">
        <v>412</v>
      </c>
      <c r="G69" s="83"/>
      <c r="H69" s="98">
        <v>20.25</v>
      </c>
      <c r="I69" s="98">
        <v>28</v>
      </c>
      <c r="J69" s="98">
        <v>20</v>
      </c>
      <c r="K69" s="52"/>
      <c r="L69" s="52"/>
      <c r="M69" s="79">
        <v>66</v>
      </c>
      <c r="N69" s="83" t="s">
        <v>728</v>
      </c>
      <c r="O69" s="83" t="s">
        <v>605</v>
      </c>
      <c r="P69" s="79" t="s">
        <v>2</v>
      </c>
      <c r="Q69" s="79" t="s">
        <v>412</v>
      </c>
      <c r="R69" s="83"/>
      <c r="S69" s="124">
        <v>10.125</v>
      </c>
      <c r="T69" s="124">
        <v>14</v>
      </c>
      <c r="U69" s="124">
        <v>10</v>
      </c>
      <c r="V69" s="128">
        <v>11.375</v>
      </c>
      <c r="W69" s="125"/>
    </row>
    <row r="70" spans="2:23" ht="12.75">
      <c r="B70" s="79">
        <v>67</v>
      </c>
      <c r="C70" s="83" t="s">
        <v>635</v>
      </c>
      <c r="D70" s="83" t="s">
        <v>122</v>
      </c>
      <c r="E70" s="79" t="s">
        <v>13</v>
      </c>
      <c r="F70" s="79" t="s">
        <v>412</v>
      </c>
      <c r="G70" s="83"/>
      <c r="H70" s="98">
        <v>22.75</v>
      </c>
      <c r="I70" s="98">
        <v>27</v>
      </c>
      <c r="J70" s="98">
        <v>30.5</v>
      </c>
      <c r="K70" s="52"/>
      <c r="L70" s="52"/>
      <c r="M70" s="79">
        <v>67</v>
      </c>
      <c r="N70" s="83" t="s">
        <v>635</v>
      </c>
      <c r="O70" s="83" t="s">
        <v>122</v>
      </c>
      <c r="P70" s="79" t="s">
        <v>13</v>
      </c>
      <c r="Q70" s="79" t="s">
        <v>412</v>
      </c>
      <c r="R70" s="83"/>
      <c r="S70" s="124">
        <v>11.375</v>
      </c>
      <c r="T70" s="124">
        <v>13.5</v>
      </c>
      <c r="U70" s="124">
        <v>15.25</v>
      </c>
      <c r="V70" s="128">
        <v>13.375</v>
      </c>
      <c r="W70" s="125"/>
    </row>
    <row r="71" spans="2:23" ht="12.75">
      <c r="B71" s="79">
        <v>68</v>
      </c>
      <c r="C71" s="83" t="s">
        <v>729</v>
      </c>
      <c r="D71" s="83" t="s">
        <v>730</v>
      </c>
      <c r="E71" s="79" t="s">
        <v>2</v>
      </c>
      <c r="F71" s="79" t="s">
        <v>412</v>
      </c>
      <c r="G71" s="83"/>
      <c r="H71" s="98">
        <v>37</v>
      </c>
      <c r="I71" s="98">
        <v>31</v>
      </c>
      <c r="J71" s="98">
        <v>28</v>
      </c>
      <c r="K71" s="52"/>
      <c r="L71" s="52"/>
      <c r="M71" s="79">
        <v>68</v>
      </c>
      <c r="N71" s="83" t="s">
        <v>729</v>
      </c>
      <c r="O71" s="83" t="s">
        <v>730</v>
      </c>
      <c r="P71" s="79" t="s">
        <v>2</v>
      </c>
      <c r="Q71" s="79" t="s">
        <v>412</v>
      </c>
      <c r="R71" s="83"/>
      <c r="S71" s="124">
        <v>18.5</v>
      </c>
      <c r="T71" s="124">
        <v>15.5</v>
      </c>
      <c r="U71" s="124">
        <v>14</v>
      </c>
      <c r="V71" s="128">
        <v>16</v>
      </c>
      <c r="W71" s="125"/>
    </row>
    <row r="72" spans="2:23" ht="12.75">
      <c r="B72" s="79">
        <v>69</v>
      </c>
      <c r="C72" s="83" t="s">
        <v>608</v>
      </c>
      <c r="D72" s="83" t="s">
        <v>4</v>
      </c>
      <c r="E72" s="79" t="s">
        <v>0</v>
      </c>
      <c r="F72" s="79" t="s">
        <v>52</v>
      </c>
      <c r="G72" s="83"/>
      <c r="H72" s="98">
        <v>17.5</v>
      </c>
      <c r="I72" s="98">
        <v>11</v>
      </c>
      <c r="J72" s="98">
        <v>18</v>
      </c>
      <c r="K72" s="52"/>
      <c r="L72" s="52"/>
      <c r="M72" s="79">
        <v>69</v>
      </c>
      <c r="N72" s="83" t="s">
        <v>608</v>
      </c>
      <c r="O72" s="83" t="s">
        <v>4</v>
      </c>
      <c r="P72" s="79" t="s">
        <v>0</v>
      </c>
      <c r="Q72" s="79" t="s">
        <v>52</v>
      </c>
      <c r="R72" s="83"/>
      <c r="S72" s="124">
        <v>8.75</v>
      </c>
      <c r="T72" s="124">
        <v>5.5</v>
      </c>
      <c r="U72" s="124">
        <v>9</v>
      </c>
      <c r="V72" s="128">
        <v>7.75</v>
      </c>
      <c r="W72" s="125"/>
    </row>
    <row r="73" spans="2:23" ht="12.75">
      <c r="B73" s="79">
        <v>70</v>
      </c>
      <c r="C73" s="83" t="s">
        <v>636</v>
      </c>
      <c r="D73" s="83" t="s">
        <v>637</v>
      </c>
      <c r="E73" s="79" t="s">
        <v>13</v>
      </c>
      <c r="F73" s="79" t="s">
        <v>412</v>
      </c>
      <c r="G73" s="83"/>
      <c r="H73" s="98">
        <v>10</v>
      </c>
      <c r="I73" s="98">
        <v>6</v>
      </c>
      <c r="J73" s="98">
        <v>13</v>
      </c>
      <c r="K73" s="52"/>
      <c r="L73" s="52"/>
      <c r="M73" s="79">
        <v>70</v>
      </c>
      <c r="N73" s="83" t="s">
        <v>636</v>
      </c>
      <c r="O73" s="83" t="s">
        <v>637</v>
      </c>
      <c r="P73" s="79" t="s">
        <v>13</v>
      </c>
      <c r="Q73" s="79" t="s">
        <v>412</v>
      </c>
      <c r="R73" s="83"/>
      <c r="S73" s="124">
        <v>5</v>
      </c>
      <c r="T73" s="124">
        <v>3</v>
      </c>
      <c r="U73" s="124">
        <v>6.5</v>
      </c>
      <c r="V73" s="128">
        <v>4.833333333333333</v>
      </c>
      <c r="W73" s="125"/>
    </row>
    <row r="74" spans="2:23" ht="12.75">
      <c r="B74" s="79">
        <v>71</v>
      </c>
      <c r="C74" s="83" t="s">
        <v>233</v>
      </c>
      <c r="D74" s="83" t="s">
        <v>60</v>
      </c>
      <c r="E74" s="79" t="s">
        <v>1</v>
      </c>
      <c r="F74" s="79" t="s">
        <v>412</v>
      </c>
      <c r="G74" s="83"/>
      <c r="H74" s="98"/>
      <c r="I74" s="98">
        <v>10</v>
      </c>
      <c r="J74" s="98">
        <v>9</v>
      </c>
      <c r="K74" s="52"/>
      <c r="L74" s="52"/>
      <c r="M74" s="79">
        <v>71</v>
      </c>
      <c r="N74" s="83" t="s">
        <v>233</v>
      </c>
      <c r="O74" s="83" t="s">
        <v>60</v>
      </c>
      <c r="P74" s="79" t="s">
        <v>1</v>
      </c>
      <c r="Q74" s="79" t="s">
        <v>412</v>
      </c>
      <c r="R74" s="83"/>
      <c r="S74" s="124" t="s">
        <v>807</v>
      </c>
      <c r="T74" s="124">
        <v>5</v>
      </c>
      <c r="U74" s="124">
        <v>4.5</v>
      </c>
      <c r="V74" s="128">
        <v>4.75</v>
      </c>
      <c r="W74" s="125"/>
    </row>
    <row r="75" spans="2:23" ht="12.75">
      <c r="B75" s="79">
        <v>72</v>
      </c>
      <c r="C75" s="83" t="s">
        <v>638</v>
      </c>
      <c r="D75" s="83" t="s">
        <v>639</v>
      </c>
      <c r="E75" s="79" t="s">
        <v>13</v>
      </c>
      <c r="F75" s="79" t="s">
        <v>412</v>
      </c>
      <c r="G75" s="83"/>
      <c r="H75" s="98">
        <v>22</v>
      </c>
      <c r="I75" s="98">
        <v>13</v>
      </c>
      <c r="J75" s="98">
        <v>19</v>
      </c>
      <c r="K75" s="52"/>
      <c r="L75" s="52"/>
      <c r="M75" s="79">
        <v>72</v>
      </c>
      <c r="N75" s="83" t="s">
        <v>638</v>
      </c>
      <c r="O75" s="83" t="s">
        <v>639</v>
      </c>
      <c r="P75" s="79" t="s">
        <v>13</v>
      </c>
      <c r="Q75" s="79" t="s">
        <v>412</v>
      </c>
      <c r="R75" s="83"/>
      <c r="S75" s="124">
        <v>11</v>
      </c>
      <c r="T75" s="124">
        <v>6.5</v>
      </c>
      <c r="U75" s="124">
        <v>9.5</v>
      </c>
      <c r="V75" s="128">
        <v>9</v>
      </c>
      <c r="W75" s="125"/>
    </row>
    <row r="76" spans="2:23" ht="12.75">
      <c r="B76" s="79">
        <v>74</v>
      </c>
      <c r="C76" s="83" t="s">
        <v>640</v>
      </c>
      <c r="D76" s="83" t="s">
        <v>641</v>
      </c>
      <c r="E76" s="79" t="s">
        <v>13</v>
      </c>
      <c r="F76" s="79" t="s">
        <v>412</v>
      </c>
      <c r="G76" s="83"/>
      <c r="H76" s="98">
        <v>28</v>
      </c>
      <c r="I76" s="98">
        <v>29</v>
      </c>
      <c r="J76" s="98">
        <v>36</v>
      </c>
      <c r="K76" s="52"/>
      <c r="L76" s="52"/>
      <c r="M76" s="79">
        <v>74</v>
      </c>
      <c r="N76" s="83" t="s">
        <v>640</v>
      </c>
      <c r="O76" s="83" t="s">
        <v>641</v>
      </c>
      <c r="P76" s="79" t="s">
        <v>13</v>
      </c>
      <c r="Q76" s="79" t="s">
        <v>412</v>
      </c>
      <c r="R76" s="83"/>
      <c r="S76" s="124">
        <v>14</v>
      </c>
      <c r="T76" s="124">
        <v>14.5</v>
      </c>
      <c r="U76" s="124">
        <v>18</v>
      </c>
      <c r="V76" s="128">
        <v>15.5</v>
      </c>
      <c r="W76" s="125"/>
    </row>
    <row r="77" spans="2:23" ht="12.75">
      <c r="B77" s="79">
        <v>75</v>
      </c>
      <c r="C77" s="83" t="s">
        <v>642</v>
      </c>
      <c r="D77" s="83" t="s">
        <v>643</v>
      </c>
      <c r="E77" s="79" t="s">
        <v>13</v>
      </c>
      <c r="F77" s="79" t="s">
        <v>412</v>
      </c>
      <c r="G77" s="83"/>
      <c r="H77" s="98">
        <v>19</v>
      </c>
      <c r="I77" s="98">
        <v>12</v>
      </c>
      <c r="J77" s="98">
        <v>9</v>
      </c>
      <c r="K77" s="52"/>
      <c r="L77" s="52"/>
      <c r="M77" s="79">
        <v>75</v>
      </c>
      <c r="N77" s="83" t="s">
        <v>642</v>
      </c>
      <c r="O77" s="83" t="s">
        <v>643</v>
      </c>
      <c r="P77" s="79" t="s">
        <v>13</v>
      </c>
      <c r="Q77" s="79" t="s">
        <v>412</v>
      </c>
      <c r="R77" s="83"/>
      <c r="S77" s="124">
        <v>9.5</v>
      </c>
      <c r="T77" s="124">
        <v>6</v>
      </c>
      <c r="U77" s="124">
        <v>4.5</v>
      </c>
      <c r="V77" s="128">
        <v>6.666666666666667</v>
      </c>
      <c r="W77" s="125"/>
    </row>
    <row r="78" spans="2:23" ht="12.75">
      <c r="B78" s="79">
        <v>76</v>
      </c>
      <c r="C78" s="83" t="s">
        <v>644</v>
      </c>
      <c r="D78" s="83" t="s">
        <v>227</v>
      </c>
      <c r="E78" s="79" t="s">
        <v>13</v>
      </c>
      <c r="F78" s="79" t="s">
        <v>412</v>
      </c>
      <c r="G78" s="83"/>
      <c r="H78" s="98">
        <v>11.5</v>
      </c>
      <c r="I78" s="98">
        <v>18</v>
      </c>
      <c r="J78" s="98">
        <v>4</v>
      </c>
      <c r="K78" s="52"/>
      <c r="L78" s="52"/>
      <c r="M78" s="79">
        <v>76</v>
      </c>
      <c r="N78" s="83" t="s">
        <v>644</v>
      </c>
      <c r="O78" s="83" t="s">
        <v>227</v>
      </c>
      <c r="P78" s="79" t="s">
        <v>13</v>
      </c>
      <c r="Q78" s="79" t="s">
        <v>412</v>
      </c>
      <c r="R78" s="83"/>
      <c r="S78" s="124">
        <v>5.75</v>
      </c>
      <c r="T78" s="124">
        <v>9</v>
      </c>
      <c r="U78" s="124">
        <v>2</v>
      </c>
      <c r="V78" s="128">
        <v>5.583333333333333</v>
      </c>
      <c r="W78" s="125"/>
    </row>
    <row r="79" spans="2:23" ht="12.75">
      <c r="B79" s="79">
        <v>77</v>
      </c>
      <c r="C79" s="83" t="s">
        <v>609</v>
      </c>
      <c r="D79" s="83" t="s">
        <v>222</v>
      </c>
      <c r="E79" s="79" t="s">
        <v>13</v>
      </c>
      <c r="F79" s="79" t="s">
        <v>412</v>
      </c>
      <c r="G79" s="83"/>
      <c r="H79" s="98">
        <v>27.5</v>
      </c>
      <c r="I79" s="98">
        <v>34</v>
      </c>
      <c r="J79" s="98">
        <v>26</v>
      </c>
      <c r="K79" s="52"/>
      <c r="L79" s="52"/>
      <c r="M79" s="79">
        <v>77</v>
      </c>
      <c r="N79" s="83" t="s">
        <v>609</v>
      </c>
      <c r="O79" s="83" t="s">
        <v>222</v>
      </c>
      <c r="P79" s="79" t="s">
        <v>13</v>
      </c>
      <c r="Q79" s="79" t="s">
        <v>412</v>
      </c>
      <c r="R79" s="83"/>
      <c r="S79" s="124">
        <v>13.75</v>
      </c>
      <c r="T79" s="124">
        <v>17</v>
      </c>
      <c r="U79" s="124">
        <v>13</v>
      </c>
      <c r="V79" s="128">
        <v>14.583333333333334</v>
      </c>
      <c r="W79" s="125"/>
    </row>
    <row r="80" spans="2:23" ht="12.75">
      <c r="B80" s="79">
        <v>78</v>
      </c>
      <c r="C80" s="83" t="s">
        <v>609</v>
      </c>
      <c r="D80" s="83" t="s">
        <v>610</v>
      </c>
      <c r="E80" s="79" t="s">
        <v>0</v>
      </c>
      <c r="F80" s="79" t="s">
        <v>412</v>
      </c>
      <c r="G80" s="131" t="s">
        <v>771</v>
      </c>
      <c r="H80" s="98">
        <v>18.5</v>
      </c>
      <c r="I80" s="98">
        <v>14</v>
      </c>
      <c r="J80" s="98">
        <v>26</v>
      </c>
      <c r="K80" s="52"/>
      <c r="L80" s="52"/>
      <c r="M80" s="79">
        <v>78</v>
      </c>
      <c r="N80" s="83" t="s">
        <v>609</v>
      </c>
      <c r="O80" s="83" t="s">
        <v>610</v>
      </c>
      <c r="P80" s="79" t="s">
        <v>0</v>
      </c>
      <c r="Q80" s="79" t="s">
        <v>412</v>
      </c>
      <c r="R80" s="131" t="s">
        <v>771</v>
      </c>
      <c r="S80" s="124">
        <v>9.25</v>
      </c>
      <c r="T80" s="124">
        <v>7</v>
      </c>
      <c r="U80" s="124">
        <v>13</v>
      </c>
      <c r="V80" s="128">
        <v>9.75</v>
      </c>
      <c r="W80" s="125"/>
    </row>
    <row r="81" spans="2:23" ht="12.75">
      <c r="B81" s="79">
        <v>79</v>
      </c>
      <c r="C81" s="83" t="s">
        <v>186</v>
      </c>
      <c r="D81" s="83" t="s">
        <v>611</v>
      </c>
      <c r="E81" s="79" t="s">
        <v>0</v>
      </c>
      <c r="F81" s="79" t="s">
        <v>412</v>
      </c>
      <c r="G81" s="83"/>
      <c r="H81" s="98">
        <v>18.5</v>
      </c>
      <c r="I81" s="98">
        <v>27</v>
      </c>
      <c r="J81" s="98">
        <v>12</v>
      </c>
      <c r="K81" s="52"/>
      <c r="L81" s="52"/>
      <c r="M81" s="79">
        <v>79</v>
      </c>
      <c r="N81" s="83" t="s">
        <v>186</v>
      </c>
      <c r="O81" s="83" t="s">
        <v>611</v>
      </c>
      <c r="P81" s="79" t="s">
        <v>0</v>
      </c>
      <c r="Q81" s="79" t="s">
        <v>412</v>
      </c>
      <c r="R81" s="83"/>
      <c r="S81" s="124">
        <v>9.25</v>
      </c>
      <c r="T81" s="124">
        <v>13.5</v>
      </c>
      <c r="U81" s="124">
        <v>6</v>
      </c>
      <c r="V81" s="128">
        <v>9.583333333333334</v>
      </c>
      <c r="W81" s="125"/>
    </row>
    <row r="82" spans="2:23" ht="12.75">
      <c r="B82" s="79">
        <v>80</v>
      </c>
      <c r="C82" s="83" t="s">
        <v>435</v>
      </c>
      <c r="D82" s="83" t="s">
        <v>612</v>
      </c>
      <c r="E82" s="79" t="s">
        <v>0</v>
      </c>
      <c r="F82" s="79" t="s">
        <v>412</v>
      </c>
      <c r="G82" s="83"/>
      <c r="H82" s="98">
        <v>12.5</v>
      </c>
      <c r="I82" s="98">
        <v>7</v>
      </c>
      <c r="J82" s="98">
        <v>9</v>
      </c>
      <c r="K82" s="52"/>
      <c r="L82" s="52"/>
      <c r="M82" s="79">
        <v>80</v>
      </c>
      <c r="N82" s="83" t="s">
        <v>435</v>
      </c>
      <c r="O82" s="83" t="s">
        <v>612</v>
      </c>
      <c r="P82" s="79" t="s">
        <v>0</v>
      </c>
      <c r="Q82" s="79" t="s">
        <v>412</v>
      </c>
      <c r="R82" s="83"/>
      <c r="S82" s="124">
        <v>6.25</v>
      </c>
      <c r="T82" s="124">
        <v>3.5</v>
      </c>
      <c r="U82" s="124">
        <v>4.5</v>
      </c>
      <c r="V82" s="128">
        <v>4.75</v>
      </c>
      <c r="W82" s="125"/>
    </row>
    <row r="83" spans="2:23" ht="12.75">
      <c r="B83" s="79">
        <v>81</v>
      </c>
      <c r="C83" s="83" t="s">
        <v>731</v>
      </c>
      <c r="D83" s="83" t="s">
        <v>17</v>
      </c>
      <c r="E83" s="79" t="s">
        <v>2</v>
      </c>
      <c r="F83" s="79" t="s">
        <v>52</v>
      </c>
      <c r="G83" s="83"/>
      <c r="H83" s="98">
        <v>18</v>
      </c>
      <c r="I83" s="98">
        <v>8</v>
      </c>
      <c r="J83" s="98">
        <v>18</v>
      </c>
      <c r="K83" s="52"/>
      <c r="L83" s="52"/>
      <c r="M83" s="79">
        <v>81</v>
      </c>
      <c r="N83" s="83" t="s">
        <v>731</v>
      </c>
      <c r="O83" s="83" t="s">
        <v>17</v>
      </c>
      <c r="P83" s="79" t="s">
        <v>2</v>
      </c>
      <c r="Q83" s="79" t="s">
        <v>52</v>
      </c>
      <c r="R83" s="83"/>
      <c r="S83" s="124">
        <v>9</v>
      </c>
      <c r="T83" s="124">
        <v>4</v>
      </c>
      <c r="U83" s="124">
        <v>9</v>
      </c>
      <c r="V83" s="128">
        <v>7.333333333333333</v>
      </c>
      <c r="W83" s="125"/>
    </row>
    <row r="84" spans="2:23" ht="12.75">
      <c r="B84" s="79">
        <v>82</v>
      </c>
      <c r="C84" s="83" t="s">
        <v>187</v>
      </c>
      <c r="D84" s="83" t="s">
        <v>176</v>
      </c>
      <c r="E84" s="79" t="s">
        <v>13</v>
      </c>
      <c r="F84" s="79" t="s">
        <v>412</v>
      </c>
      <c r="G84" s="83"/>
      <c r="H84" s="98">
        <v>37</v>
      </c>
      <c r="I84" s="98">
        <v>36</v>
      </c>
      <c r="J84" s="98">
        <v>32</v>
      </c>
      <c r="K84" s="52"/>
      <c r="L84" s="52"/>
      <c r="M84" s="79">
        <v>82</v>
      </c>
      <c r="N84" s="83" t="s">
        <v>187</v>
      </c>
      <c r="O84" s="83" t="s">
        <v>176</v>
      </c>
      <c r="P84" s="79" t="s">
        <v>13</v>
      </c>
      <c r="Q84" s="79" t="s">
        <v>412</v>
      </c>
      <c r="R84" s="83"/>
      <c r="S84" s="124">
        <v>18.5</v>
      </c>
      <c r="T84" s="124">
        <v>18</v>
      </c>
      <c r="U84" s="124">
        <v>16</v>
      </c>
      <c r="V84" s="128">
        <v>17.5</v>
      </c>
      <c r="W84" s="125"/>
    </row>
    <row r="85" spans="2:23" ht="12.75">
      <c r="B85" s="79">
        <v>83</v>
      </c>
      <c r="C85" s="83" t="s">
        <v>645</v>
      </c>
      <c r="D85" s="83" t="s">
        <v>646</v>
      </c>
      <c r="E85" s="79" t="s">
        <v>13</v>
      </c>
      <c r="F85" s="79" t="s">
        <v>412</v>
      </c>
      <c r="G85" s="83"/>
      <c r="H85" s="98">
        <v>15</v>
      </c>
      <c r="I85" s="98">
        <v>22</v>
      </c>
      <c r="J85" s="98">
        <v>17.5</v>
      </c>
      <c r="K85" s="52"/>
      <c r="L85" s="52"/>
      <c r="M85" s="79">
        <v>83</v>
      </c>
      <c r="N85" s="83" t="s">
        <v>645</v>
      </c>
      <c r="O85" s="83" t="s">
        <v>646</v>
      </c>
      <c r="P85" s="79" t="s">
        <v>13</v>
      </c>
      <c r="Q85" s="79" t="s">
        <v>412</v>
      </c>
      <c r="R85" s="83"/>
      <c r="S85" s="124">
        <v>7.5</v>
      </c>
      <c r="T85" s="124">
        <v>11</v>
      </c>
      <c r="U85" s="124">
        <v>8.75</v>
      </c>
      <c r="V85" s="128">
        <v>9.083333333333334</v>
      </c>
      <c r="W85" s="125"/>
    </row>
    <row r="86" spans="2:23" ht="12.75">
      <c r="B86" s="79">
        <v>84</v>
      </c>
      <c r="C86" s="83" t="s">
        <v>189</v>
      </c>
      <c r="D86" s="83" t="s">
        <v>732</v>
      </c>
      <c r="E86" s="79" t="s">
        <v>2</v>
      </c>
      <c r="F86" s="79" t="s">
        <v>412</v>
      </c>
      <c r="G86" s="83"/>
      <c r="H86" s="98">
        <v>17.5</v>
      </c>
      <c r="I86" s="98">
        <v>10</v>
      </c>
      <c r="J86" s="98">
        <v>14.5</v>
      </c>
      <c r="K86" s="52"/>
      <c r="L86" s="52"/>
      <c r="M86" s="79">
        <v>84</v>
      </c>
      <c r="N86" s="83" t="s">
        <v>189</v>
      </c>
      <c r="O86" s="83" t="s">
        <v>732</v>
      </c>
      <c r="P86" s="79" t="s">
        <v>2</v>
      </c>
      <c r="Q86" s="79" t="s">
        <v>412</v>
      </c>
      <c r="R86" s="83"/>
      <c r="S86" s="124">
        <v>8.75</v>
      </c>
      <c r="T86" s="124">
        <v>5</v>
      </c>
      <c r="U86" s="124">
        <v>7.25</v>
      </c>
      <c r="V86" s="128">
        <v>7</v>
      </c>
      <c r="W86" s="125"/>
    </row>
    <row r="87" spans="2:23" ht="12.75">
      <c r="B87" s="79">
        <v>85</v>
      </c>
      <c r="C87" s="83" t="s">
        <v>234</v>
      </c>
      <c r="D87" s="83" t="s">
        <v>613</v>
      </c>
      <c r="E87" s="79" t="s">
        <v>0</v>
      </c>
      <c r="F87" s="79" t="s">
        <v>412</v>
      </c>
      <c r="G87" s="83"/>
      <c r="H87" s="98">
        <v>23.5</v>
      </c>
      <c r="I87" s="98">
        <v>21</v>
      </c>
      <c r="J87" s="98">
        <v>21</v>
      </c>
      <c r="K87" s="52"/>
      <c r="L87" s="52"/>
      <c r="M87" s="79">
        <v>85</v>
      </c>
      <c r="N87" s="83" t="s">
        <v>234</v>
      </c>
      <c r="O87" s="83" t="s">
        <v>613</v>
      </c>
      <c r="P87" s="79" t="s">
        <v>0</v>
      </c>
      <c r="Q87" s="79" t="s">
        <v>412</v>
      </c>
      <c r="R87" s="83"/>
      <c r="S87" s="124">
        <v>11.75</v>
      </c>
      <c r="T87" s="124">
        <v>10.5</v>
      </c>
      <c r="U87" s="124">
        <v>10.5</v>
      </c>
      <c r="V87" s="128">
        <v>10.916666666666666</v>
      </c>
      <c r="W87" s="125"/>
    </row>
    <row r="88" spans="2:23" ht="12.75">
      <c r="B88" s="79">
        <v>86</v>
      </c>
      <c r="C88" s="83" t="s">
        <v>685</v>
      </c>
      <c r="D88" s="83" t="s">
        <v>686</v>
      </c>
      <c r="E88" s="79" t="s">
        <v>1</v>
      </c>
      <c r="F88" s="79" t="s">
        <v>412</v>
      </c>
      <c r="G88" s="83"/>
      <c r="H88" s="98">
        <v>20</v>
      </c>
      <c r="I88" s="98">
        <v>19</v>
      </c>
      <c r="J88" s="98">
        <v>19</v>
      </c>
      <c r="K88" s="52"/>
      <c r="L88" s="52"/>
      <c r="M88" s="79">
        <v>86</v>
      </c>
      <c r="N88" s="83" t="s">
        <v>685</v>
      </c>
      <c r="O88" s="83" t="s">
        <v>686</v>
      </c>
      <c r="P88" s="79" t="s">
        <v>1</v>
      </c>
      <c r="Q88" s="79" t="s">
        <v>412</v>
      </c>
      <c r="R88" s="83"/>
      <c r="S88" s="124">
        <v>10</v>
      </c>
      <c r="T88" s="124">
        <v>9.5</v>
      </c>
      <c r="U88" s="124">
        <v>9.5</v>
      </c>
      <c r="V88" s="128">
        <v>9.666666666666666</v>
      </c>
      <c r="W88" s="125"/>
    </row>
    <row r="89" spans="2:23" ht="12.75">
      <c r="B89" s="79">
        <v>87</v>
      </c>
      <c r="C89" s="83" t="s">
        <v>647</v>
      </c>
      <c r="D89" s="83" t="s">
        <v>648</v>
      </c>
      <c r="E89" s="79" t="s">
        <v>13</v>
      </c>
      <c r="F89" s="79" t="s">
        <v>412</v>
      </c>
      <c r="G89" s="83"/>
      <c r="H89" s="98">
        <v>21</v>
      </c>
      <c r="I89" s="98">
        <v>18</v>
      </c>
      <c r="J89" s="98">
        <v>27</v>
      </c>
      <c r="K89" s="52"/>
      <c r="L89" s="52"/>
      <c r="M89" s="79">
        <v>87</v>
      </c>
      <c r="N89" s="83" t="s">
        <v>647</v>
      </c>
      <c r="O89" s="83" t="s">
        <v>648</v>
      </c>
      <c r="P89" s="79" t="s">
        <v>13</v>
      </c>
      <c r="Q89" s="79" t="s">
        <v>412</v>
      </c>
      <c r="R89" s="83"/>
      <c r="S89" s="124">
        <v>10.5</v>
      </c>
      <c r="T89" s="124">
        <v>9</v>
      </c>
      <c r="U89" s="124">
        <v>13.5</v>
      </c>
      <c r="V89" s="128">
        <v>11</v>
      </c>
      <c r="W89" s="125"/>
    </row>
    <row r="90" spans="2:23" ht="12.75">
      <c r="B90" s="79">
        <v>88</v>
      </c>
      <c r="C90" s="83" t="s">
        <v>649</v>
      </c>
      <c r="D90" s="83" t="s">
        <v>146</v>
      </c>
      <c r="E90" s="79" t="s">
        <v>13</v>
      </c>
      <c r="F90" s="79" t="s">
        <v>412</v>
      </c>
      <c r="G90" s="83"/>
      <c r="H90" s="98">
        <v>15</v>
      </c>
      <c r="I90" s="98">
        <v>19</v>
      </c>
      <c r="J90" s="98">
        <v>18</v>
      </c>
      <c r="K90" s="52"/>
      <c r="L90" s="52"/>
      <c r="M90" s="79">
        <v>88</v>
      </c>
      <c r="N90" s="83" t="s">
        <v>649</v>
      </c>
      <c r="O90" s="83" t="s">
        <v>146</v>
      </c>
      <c r="P90" s="79" t="s">
        <v>13</v>
      </c>
      <c r="Q90" s="79" t="s">
        <v>412</v>
      </c>
      <c r="R90" s="83"/>
      <c r="S90" s="124">
        <v>7.5</v>
      </c>
      <c r="T90" s="124">
        <v>9.5</v>
      </c>
      <c r="U90" s="124">
        <v>9</v>
      </c>
      <c r="V90" s="128">
        <v>8.666666666666666</v>
      </c>
      <c r="W90" s="125"/>
    </row>
    <row r="91" spans="2:23" ht="12.75">
      <c r="B91" s="79">
        <v>89</v>
      </c>
      <c r="C91" s="83" t="s">
        <v>650</v>
      </c>
      <c r="D91" s="83" t="s">
        <v>651</v>
      </c>
      <c r="E91" s="79" t="s">
        <v>13</v>
      </c>
      <c r="F91" s="79" t="s">
        <v>412</v>
      </c>
      <c r="G91" s="83"/>
      <c r="H91" s="98">
        <v>26</v>
      </c>
      <c r="I91" s="98">
        <v>24</v>
      </c>
      <c r="J91" s="98">
        <v>22</v>
      </c>
      <c r="K91" s="52"/>
      <c r="L91" s="52"/>
      <c r="M91" s="79">
        <v>89</v>
      </c>
      <c r="N91" s="83" t="s">
        <v>650</v>
      </c>
      <c r="O91" s="83" t="s">
        <v>651</v>
      </c>
      <c r="P91" s="79" t="s">
        <v>13</v>
      </c>
      <c r="Q91" s="79" t="s">
        <v>412</v>
      </c>
      <c r="R91" s="83"/>
      <c r="S91" s="124">
        <v>13</v>
      </c>
      <c r="T91" s="124">
        <v>12</v>
      </c>
      <c r="U91" s="124">
        <v>11</v>
      </c>
      <c r="V91" s="128">
        <v>12</v>
      </c>
      <c r="W91" s="125"/>
    </row>
    <row r="92" spans="2:23" ht="12.75">
      <c r="B92" s="79">
        <v>90</v>
      </c>
      <c r="C92" s="179" t="s">
        <v>733</v>
      </c>
      <c r="D92" s="179" t="s">
        <v>34</v>
      </c>
      <c r="E92" s="79" t="s">
        <v>2</v>
      </c>
      <c r="F92" s="79" t="s">
        <v>412</v>
      </c>
      <c r="G92" s="83"/>
      <c r="H92" s="98">
        <v>10</v>
      </c>
      <c r="I92" s="98"/>
      <c r="J92" s="98">
        <v>4</v>
      </c>
      <c r="K92" s="52"/>
      <c r="L92" s="52"/>
      <c r="M92" s="79">
        <v>90</v>
      </c>
      <c r="N92" s="83" t="s">
        <v>733</v>
      </c>
      <c r="O92" s="83" t="s">
        <v>34</v>
      </c>
      <c r="P92" s="79" t="s">
        <v>2</v>
      </c>
      <c r="Q92" s="79" t="s">
        <v>412</v>
      </c>
      <c r="R92" s="83"/>
      <c r="S92" s="124">
        <v>5</v>
      </c>
      <c r="T92" s="124" t="s">
        <v>807</v>
      </c>
      <c r="U92" s="124">
        <v>2</v>
      </c>
      <c r="V92" s="128">
        <v>3.5</v>
      </c>
      <c r="W92" s="125"/>
    </row>
    <row r="93" spans="2:23" ht="12.75">
      <c r="B93" s="79">
        <v>91</v>
      </c>
      <c r="C93" s="83" t="s">
        <v>652</v>
      </c>
      <c r="D93" s="83" t="s">
        <v>653</v>
      </c>
      <c r="E93" s="79" t="s">
        <v>13</v>
      </c>
      <c r="F93" s="79" t="s">
        <v>412</v>
      </c>
      <c r="G93" s="83"/>
      <c r="H93" s="98">
        <v>12</v>
      </c>
      <c r="I93" s="98">
        <v>14</v>
      </c>
      <c r="J93" s="98">
        <v>12</v>
      </c>
      <c r="K93" s="52"/>
      <c r="L93" s="52"/>
      <c r="M93" s="79">
        <v>91</v>
      </c>
      <c r="N93" s="83" t="s">
        <v>652</v>
      </c>
      <c r="O93" s="83" t="s">
        <v>653</v>
      </c>
      <c r="P93" s="79" t="s">
        <v>13</v>
      </c>
      <c r="Q93" s="79" t="s">
        <v>412</v>
      </c>
      <c r="R93" s="83"/>
      <c r="S93" s="124">
        <v>6</v>
      </c>
      <c r="T93" s="124">
        <v>7</v>
      </c>
      <c r="U93" s="124">
        <v>6</v>
      </c>
      <c r="V93" s="128">
        <v>6.333333333333333</v>
      </c>
      <c r="W93" s="125"/>
    </row>
    <row r="94" spans="2:23" ht="12.75">
      <c r="B94" s="79">
        <v>92</v>
      </c>
      <c r="C94" s="83" t="s">
        <v>614</v>
      </c>
      <c r="D94" s="83" t="s">
        <v>615</v>
      </c>
      <c r="E94" s="79" t="s">
        <v>0</v>
      </c>
      <c r="F94" s="79" t="s">
        <v>412</v>
      </c>
      <c r="G94" s="83"/>
      <c r="H94" s="98">
        <v>30.5</v>
      </c>
      <c r="I94" s="98">
        <v>21</v>
      </c>
      <c r="J94" s="98">
        <v>12.5</v>
      </c>
      <c r="K94" s="52"/>
      <c r="L94" s="52"/>
      <c r="M94" s="79">
        <v>92</v>
      </c>
      <c r="N94" s="83" t="s">
        <v>614</v>
      </c>
      <c r="O94" s="83" t="s">
        <v>615</v>
      </c>
      <c r="P94" s="79" t="s">
        <v>0</v>
      </c>
      <c r="Q94" s="79" t="s">
        <v>412</v>
      </c>
      <c r="R94" s="83"/>
      <c r="S94" s="124">
        <v>15.25</v>
      </c>
      <c r="T94" s="124">
        <v>10.5</v>
      </c>
      <c r="U94" s="124">
        <v>6.25</v>
      </c>
      <c r="V94" s="128">
        <v>10.666666666666666</v>
      </c>
      <c r="W94" s="125"/>
    </row>
    <row r="95" spans="2:23" ht="12.75">
      <c r="B95" s="79">
        <v>93</v>
      </c>
      <c r="C95" s="83" t="s">
        <v>734</v>
      </c>
      <c r="D95" s="83" t="s">
        <v>723</v>
      </c>
      <c r="E95" s="79" t="s">
        <v>2</v>
      </c>
      <c r="F95" s="79" t="s">
        <v>412</v>
      </c>
      <c r="G95" s="83"/>
      <c r="H95" s="98">
        <v>18.5</v>
      </c>
      <c r="I95" s="98">
        <v>15</v>
      </c>
      <c r="J95" s="98">
        <v>15</v>
      </c>
      <c r="K95" s="52"/>
      <c r="L95" s="52"/>
      <c r="M95" s="79">
        <v>93</v>
      </c>
      <c r="N95" s="83" t="s">
        <v>734</v>
      </c>
      <c r="O95" s="83" t="s">
        <v>723</v>
      </c>
      <c r="P95" s="79" t="s">
        <v>2</v>
      </c>
      <c r="Q95" s="79" t="s">
        <v>412</v>
      </c>
      <c r="R95" s="83"/>
      <c r="S95" s="124">
        <v>9.25</v>
      </c>
      <c r="T95" s="124">
        <v>7.5</v>
      </c>
      <c r="U95" s="124">
        <v>7.5</v>
      </c>
      <c r="V95" s="128">
        <v>8.083333333333334</v>
      </c>
      <c r="W95" s="125"/>
    </row>
    <row r="96" spans="2:23" ht="12.75">
      <c r="B96" s="79">
        <v>94</v>
      </c>
      <c r="C96" s="83" t="s">
        <v>616</v>
      </c>
      <c r="D96" s="83" t="s">
        <v>36</v>
      </c>
      <c r="E96" s="79" t="s">
        <v>0</v>
      </c>
      <c r="F96" s="79" t="s">
        <v>412</v>
      </c>
      <c r="G96" s="83"/>
      <c r="H96" s="98">
        <v>20.5</v>
      </c>
      <c r="I96" s="98">
        <v>25</v>
      </c>
      <c r="J96" s="98">
        <v>32</v>
      </c>
      <c r="K96" s="52"/>
      <c r="L96" s="52"/>
      <c r="M96" s="79">
        <v>94</v>
      </c>
      <c r="N96" s="83" t="s">
        <v>616</v>
      </c>
      <c r="O96" s="83" t="s">
        <v>36</v>
      </c>
      <c r="P96" s="79" t="s">
        <v>0</v>
      </c>
      <c r="Q96" s="79" t="s">
        <v>412</v>
      </c>
      <c r="R96" s="83"/>
      <c r="S96" s="124">
        <v>10.25</v>
      </c>
      <c r="T96" s="124">
        <v>12.5</v>
      </c>
      <c r="U96" s="124">
        <v>16</v>
      </c>
      <c r="V96" s="128">
        <v>12.916666666666666</v>
      </c>
      <c r="W96" s="125"/>
    </row>
    <row r="97" spans="2:23" ht="12.75">
      <c r="B97" s="79">
        <v>95</v>
      </c>
      <c r="C97" s="177" t="s">
        <v>740</v>
      </c>
      <c r="D97" s="177" t="s">
        <v>741</v>
      </c>
      <c r="E97" s="79" t="s">
        <v>1</v>
      </c>
      <c r="F97" s="79" t="s">
        <v>412</v>
      </c>
      <c r="G97" s="83"/>
      <c r="H97" s="98"/>
      <c r="I97" s="98"/>
      <c r="J97" s="98"/>
      <c r="K97" s="52"/>
      <c r="L97" s="52"/>
      <c r="M97" s="79">
        <v>95</v>
      </c>
      <c r="N97" s="83" t="s">
        <v>740</v>
      </c>
      <c r="O97" s="83" t="s">
        <v>741</v>
      </c>
      <c r="P97" s="79" t="s">
        <v>1</v>
      </c>
      <c r="Q97" s="79" t="s">
        <v>412</v>
      </c>
      <c r="R97" s="83"/>
      <c r="S97" s="124" t="s">
        <v>807</v>
      </c>
      <c r="T97" s="124" t="s">
        <v>807</v>
      </c>
      <c r="U97" s="124" t="s">
        <v>807</v>
      </c>
      <c r="V97" s="128"/>
      <c r="W97" s="125"/>
    </row>
    <row r="98" spans="2:23" ht="12.75">
      <c r="B98" s="79">
        <v>96</v>
      </c>
      <c r="C98" s="83" t="s">
        <v>687</v>
      </c>
      <c r="D98" s="83" t="s">
        <v>4</v>
      </c>
      <c r="E98" s="79" t="s">
        <v>1</v>
      </c>
      <c r="F98" s="79" t="s">
        <v>412</v>
      </c>
      <c r="G98" s="83"/>
      <c r="H98" s="98">
        <v>9</v>
      </c>
      <c r="I98" s="98">
        <v>20</v>
      </c>
      <c r="J98" s="98">
        <v>15</v>
      </c>
      <c r="K98" s="52"/>
      <c r="L98" s="52"/>
      <c r="M98" s="79">
        <v>96</v>
      </c>
      <c r="N98" s="83" t="s">
        <v>687</v>
      </c>
      <c r="O98" s="83" t="s">
        <v>4</v>
      </c>
      <c r="P98" s="79" t="s">
        <v>1</v>
      </c>
      <c r="Q98" s="79" t="s">
        <v>412</v>
      </c>
      <c r="R98" s="83"/>
      <c r="S98" s="124">
        <v>4.5</v>
      </c>
      <c r="T98" s="124">
        <v>10</v>
      </c>
      <c r="U98" s="124">
        <v>7.5</v>
      </c>
      <c r="V98" s="128">
        <v>7.333333333333333</v>
      </c>
      <c r="W98" s="125"/>
    </row>
    <row r="99" spans="2:23" ht="12.75">
      <c r="B99" s="79">
        <v>97</v>
      </c>
      <c r="C99" s="83" t="s">
        <v>654</v>
      </c>
      <c r="D99" s="83" t="s">
        <v>31</v>
      </c>
      <c r="E99" s="79" t="s">
        <v>13</v>
      </c>
      <c r="F99" s="79" t="s">
        <v>412</v>
      </c>
      <c r="G99" s="83"/>
      <c r="H99" s="98">
        <v>8</v>
      </c>
      <c r="I99" s="98">
        <v>10</v>
      </c>
      <c r="J99" s="98">
        <v>15</v>
      </c>
      <c r="K99" s="52"/>
      <c r="L99" s="52"/>
      <c r="M99" s="79">
        <v>97</v>
      </c>
      <c r="N99" s="83" t="s">
        <v>654</v>
      </c>
      <c r="O99" s="83" t="s">
        <v>31</v>
      </c>
      <c r="P99" s="79" t="s">
        <v>13</v>
      </c>
      <c r="Q99" s="79" t="s">
        <v>412</v>
      </c>
      <c r="R99" s="83"/>
      <c r="S99" s="124">
        <v>4</v>
      </c>
      <c r="T99" s="124">
        <v>5</v>
      </c>
      <c r="U99" s="124">
        <v>7.5</v>
      </c>
      <c r="V99" s="128">
        <v>5.5</v>
      </c>
      <c r="W99" s="125"/>
    </row>
    <row r="100" spans="2:23" ht="12.75">
      <c r="B100" s="79">
        <v>98</v>
      </c>
      <c r="C100" s="83" t="s">
        <v>688</v>
      </c>
      <c r="D100" s="83" t="s">
        <v>689</v>
      </c>
      <c r="E100" s="79" t="s">
        <v>1</v>
      </c>
      <c r="F100" s="79" t="s">
        <v>412</v>
      </c>
      <c r="G100" s="83"/>
      <c r="H100" s="98">
        <v>20</v>
      </c>
      <c r="I100" s="98">
        <v>17</v>
      </c>
      <c r="J100" s="98">
        <v>9.5</v>
      </c>
      <c r="K100" s="52"/>
      <c r="L100" s="52"/>
      <c r="M100" s="79">
        <v>98</v>
      </c>
      <c r="N100" s="83" t="s">
        <v>688</v>
      </c>
      <c r="O100" s="83" t="s">
        <v>689</v>
      </c>
      <c r="P100" s="79" t="s">
        <v>1</v>
      </c>
      <c r="Q100" s="79" t="s">
        <v>412</v>
      </c>
      <c r="R100" s="83"/>
      <c r="S100" s="124">
        <v>10</v>
      </c>
      <c r="T100" s="124">
        <v>8.5</v>
      </c>
      <c r="U100" s="124">
        <v>4.75</v>
      </c>
      <c r="V100" s="128">
        <v>7.75</v>
      </c>
      <c r="W100" s="125"/>
    </row>
    <row r="101" spans="2:23" ht="12.75">
      <c r="B101" s="79">
        <v>99</v>
      </c>
      <c r="C101" s="83" t="s">
        <v>690</v>
      </c>
      <c r="D101" s="83" t="s">
        <v>691</v>
      </c>
      <c r="E101" s="79" t="s">
        <v>0</v>
      </c>
      <c r="F101" s="79" t="s">
        <v>412</v>
      </c>
      <c r="G101" s="83"/>
      <c r="H101" s="98">
        <v>7</v>
      </c>
      <c r="I101" s="98">
        <v>7</v>
      </c>
      <c r="J101" s="98">
        <v>5</v>
      </c>
      <c r="K101" s="52"/>
      <c r="L101" s="52"/>
      <c r="M101" s="79">
        <v>99</v>
      </c>
      <c r="N101" s="83" t="s">
        <v>690</v>
      </c>
      <c r="O101" s="83" t="s">
        <v>691</v>
      </c>
      <c r="P101" s="79" t="s">
        <v>0</v>
      </c>
      <c r="Q101" s="79" t="s">
        <v>412</v>
      </c>
      <c r="R101" s="83"/>
      <c r="S101" s="124">
        <v>3.5</v>
      </c>
      <c r="T101" s="124">
        <v>3.5</v>
      </c>
      <c r="U101" s="124">
        <v>2.5</v>
      </c>
      <c r="V101" s="128">
        <v>3.1666666666666665</v>
      </c>
      <c r="W101" s="125"/>
    </row>
    <row r="102" spans="2:23" ht="12.75">
      <c r="B102" s="79">
        <v>100</v>
      </c>
      <c r="C102" s="83" t="s">
        <v>617</v>
      </c>
      <c r="D102" s="83" t="s">
        <v>146</v>
      </c>
      <c r="E102" s="79" t="s">
        <v>0</v>
      </c>
      <c r="F102" s="79" t="s">
        <v>412</v>
      </c>
      <c r="G102" s="83"/>
      <c r="H102" s="98">
        <v>16</v>
      </c>
      <c r="I102" s="98">
        <v>29</v>
      </c>
      <c r="J102" s="98">
        <v>19.5</v>
      </c>
      <c r="K102" s="52"/>
      <c r="L102" s="52"/>
      <c r="M102" s="79">
        <v>100</v>
      </c>
      <c r="N102" s="83" t="s">
        <v>617</v>
      </c>
      <c r="O102" s="83" t="s">
        <v>146</v>
      </c>
      <c r="P102" s="79" t="s">
        <v>0</v>
      </c>
      <c r="Q102" s="79" t="s">
        <v>412</v>
      </c>
      <c r="R102" s="83"/>
      <c r="S102" s="124">
        <v>8</v>
      </c>
      <c r="T102" s="124">
        <v>14.5</v>
      </c>
      <c r="U102" s="124">
        <v>9.75</v>
      </c>
      <c r="V102" s="128">
        <v>10.75</v>
      </c>
      <c r="W102" s="125"/>
    </row>
    <row r="103" spans="2:23" ht="12.75">
      <c r="B103" s="79">
        <v>101</v>
      </c>
      <c r="C103" s="83" t="s">
        <v>618</v>
      </c>
      <c r="D103" s="83" t="s">
        <v>605</v>
      </c>
      <c r="E103" s="79" t="s">
        <v>0</v>
      </c>
      <c r="F103" s="79" t="s">
        <v>412</v>
      </c>
      <c r="G103" s="83"/>
      <c r="H103" s="98"/>
      <c r="I103" s="98">
        <v>11</v>
      </c>
      <c r="J103" s="98">
        <v>9.5</v>
      </c>
      <c r="K103" s="52"/>
      <c r="L103" s="52"/>
      <c r="M103" s="79">
        <v>101</v>
      </c>
      <c r="N103" s="83" t="s">
        <v>618</v>
      </c>
      <c r="O103" s="83" t="s">
        <v>605</v>
      </c>
      <c r="P103" s="79" t="s">
        <v>0</v>
      </c>
      <c r="Q103" s="79" t="s">
        <v>412</v>
      </c>
      <c r="R103" s="83"/>
      <c r="S103" s="124" t="s">
        <v>807</v>
      </c>
      <c r="T103" s="124">
        <v>5.5</v>
      </c>
      <c r="U103" s="124">
        <v>4.75</v>
      </c>
      <c r="V103" s="128">
        <v>5.125</v>
      </c>
      <c r="W103" s="125"/>
    </row>
    <row r="104" spans="2:23" ht="12.75">
      <c r="B104" s="79">
        <v>102</v>
      </c>
      <c r="C104" s="83" t="s">
        <v>692</v>
      </c>
      <c r="D104" s="83" t="s">
        <v>693</v>
      </c>
      <c r="E104" s="79" t="s">
        <v>1</v>
      </c>
      <c r="F104" s="79" t="s">
        <v>412</v>
      </c>
      <c r="G104" s="83"/>
      <c r="H104" s="98">
        <v>15.5</v>
      </c>
      <c r="I104" s="98">
        <v>16</v>
      </c>
      <c r="J104" s="98">
        <v>11</v>
      </c>
      <c r="K104" s="52"/>
      <c r="L104" s="52"/>
      <c r="M104" s="79">
        <v>102</v>
      </c>
      <c r="N104" s="83" t="s">
        <v>692</v>
      </c>
      <c r="O104" s="83" t="s">
        <v>693</v>
      </c>
      <c r="P104" s="79" t="s">
        <v>1</v>
      </c>
      <c r="Q104" s="79" t="s">
        <v>412</v>
      </c>
      <c r="R104" s="83"/>
      <c r="S104" s="124">
        <v>7.75</v>
      </c>
      <c r="T104" s="124">
        <v>8</v>
      </c>
      <c r="U104" s="124">
        <v>5.5</v>
      </c>
      <c r="V104" s="128">
        <v>7.083333333333333</v>
      </c>
      <c r="W104" s="125"/>
    </row>
    <row r="105" spans="2:23" ht="12.75">
      <c r="B105" s="79">
        <v>103</v>
      </c>
      <c r="C105" s="83" t="s">
        <v>274</v>
      </c>
      <c r="D105" s="83" t="s">
        <v>655</v>
      </c>
      <c r="E105" s="79" t="s">
        <v>13</v>
      </c>
      <c r="F105" s="79" t="s">
        <v>412</v>
      </c>
      <c r="G105" s="83"/>
      <c r="H105" s="98">
        <v>7.5</v>
      </c>
      <c r="I105" s="98">
        <v>13</v>
      </c>
      <c r="J105" s="98">
        <v>10</v>
      </c>
      <c r="K105" s="52"/>
      <c r="L105" s="52"/>
      <c r="M105" s="79">
        <v>103</v>
      </c>
      <c r="N105" s="83" t="s">
        <v>274</v>
      </c>
      <c r="O105" s="83" t="s">
        <v>655</v>
      </c>
      <c r="P105" s="79" t="s">
        <v>13</v>
      </c>
      <c r="Q105" s="79" t="s">
        <v>412</v>
      </c>
      <c r="R105" s="83"/>
      <c r="S105" s="124">
        <v>3.75</v>
      </c>
      <c r="T105" s="124">
        <v>6.5</v>
      </c>
      <c r="U105" s="124">
        <v>5</v>
      </c>
      <c r="V105" s="128">
        <v>5.083333333333333</v>
      </c>
      <c r="W105" s="125"/>
    </row>
    <row r="106" spans="2:23" ht="12.75">
      <c r="B106" s="79">
        <v>104</v>
      </c>
      <c r="C106" s="83" t="s">
        <v>735</v>
      </c>
      <c r="D106" s="83" t="s">
        <v>7</v>
      </c>
      <c r="E106" s="79" t="s">
        <v>2</v>
      </c>
      <c r="F106" s="79" t="s">
        <v>412</v>
      </c>
      <c r="G106" s="83"/>
      <c r="H106" s="98">
        <v>16</v>
      </c>
      <c r="I106" s="98">
        <v>27</v>
      </c>
      <c r="J106" s="98">
        <v>25.5</v>
      </c>
      <c r="K106" s="52"/>
      <c r="L106" s="52"/>
      <c r="M106" s="79">
        <v>104</v>
      </c>
      <c r="N106" s="83" t="s">
        <v>735</v>
      </c>
      <c r="O106" s="83" t="s">
        <v>7</v>
      </c>
      <c r="P106" s="79" t="s">
        <v>2</v>
      </c>
      <c r="Q106" s="79" t="s">
        <v>412</v>
      </c>
      <c r="R106" s="83"/>
      <c r="S106" s="124">
        <v>8</v>
      </c>
      <c r="T106" s="124">
        <v>13.5</v>
      </c>
      <c r="U106" s="124">
        <v>12.75</v>
      </c>
      <c r="V106" s="128">
        <v>11.416666666666666</v>
      </c>
      <c r="W106" s="125"/>
    </row>
    <row r="107" spans="2:23" ht="12.75">
      <c r="B107" s="79">
        <v>105</v>
      </c>
      <c r="C107" s="83" t="s">
        <v>656</v>
      </c>
      <c r="D107" s="83" t="s">
        <v>12</v>
      </c>
      <c r="E107" s="79" t="s">
        <v>1</v>
      </c>
      <c r="F107" s="79" t="s">
        <v>412</v>
      </c>
      <c r="G107" s="83"/>
      <c r="H107" s="98">
        <v>11</v>
      </c>
      <c r="I107" s="98">
        <v>14</v>
      </c>
      <c r="J107" s="98">
        <v>9.5</v>
      </c>
      <c r="K107" s="52"/>
      <c r="L107" s="52"/>
      <c r="M107" s="79">
        <v>105</v>
      </c>
      <c r="N107" s="83" t="s">
        <v>656</v>
      </c>
      <c r="O107" s="83" t="s">
        <v>12</v>
      </c>
      <c r="P107" s="79" t="s">
        <v>1</v>
      </c>
      <c r="Q107" s="79" t="s">
        <v>412</v>
      </c>
      <c r="R107" s="83"/>
      <c r="S107" s="124">
        <v>5.5</v>
      </c>
      <c r="T107" s="124">
        <v>7</v>
      </c>
      <c r="U107" s="124">
        <v>4.75</v>
      </c>
      <c r="V107" s="128">
        <v>5.75</v>
      </c>
      <c r="W107" s="125"/>
    </row>
    <row r="108" spans="2:23" ht="12.75">
      <c r="B108" s="79">
        <v>106</v>
      </c>
      <c r="C108" s="83" t="s">
        <v>656</v>
      </c>
      <c r="D108" s="83" t="s">
        <v>657</v>
      </c>
      <c r="E108" s="79" t="s">
        <v>13</v>
      </c>
      <c r="F108" s="79" t="s">
        <v>412</v>
      </c>
      <c r="G108" s="83"/>
      <c r="H108" s="98">
        <v>10.5</v>
      </c>
      <c r="I108" s="98">
        <v>7</v>
      </c>
      <c r="J108" s="98">
        <v>9.5</v>
      </c>
      <c r="K108" s="52"/>
      <c r="L108" s="52"/>
      <c r="M108" s="79">
        <v>106</v>
      </c>
      <c r="N108" s="83" t="s">
        <v>656</v>
      </c>
      <c r="O108" s="83" t="s">
        <v>657</v>
      </c>
      <c r="P108" s="79" t="s">
        <v>13</v>
      </c>
      <c r="Q108" s="79" t="s">
        <v>412</v>
      </c>
      <c r="R108" s="83"/>
      <c r="S108" s="124">
        <v>5.25</v>
      </c>
      <c r="T108" s="124">
        <v>3.5</v>
      </c>
      <c r="U108" s="124">
        <v>4.75</v>
      </c>
      <c r="V108" s="128">
        <v>4.5</v>
      </c>
      <c r="W108" s="125"/>
    </row>
    <row r="109" spans="2:23" ht="12.75">
      <c r="B109" s="79">
        <v>107</v>
      </c>
      <c r="C109" s="83" t="s">
        <v>619</v>
      </c>
      <c r="D109" s="83" t="s">
        <v>169</v>
      </c>
      <c r="E109" s="79" t="s">
        <v>0</v>
      </c>
      <c r="F109" s="79" t="s">
        <v>412</v>
      </c>
      <c r="G109" s="83"/>
      <c r="H109" s="98">
        <v>24.5</v>
      </c>
      <c r="I109" s="98">
        <v>17</v>
      </c>
      <c r="J109" s="98">
        <v>19</v>
      </c>
      <c r="K109" s="52"/>
      <c r="L109" s="52"/>
      <c r="M109" s="79">
        <v>107</v>
      </c>
      <c r="N109" s="83" t="s">
        <v>619</v>
      </c>
      <c r="O109" s="83" t="s">
        <v>169</v>
      </c>
      <c r="P109" s="79" t="s">
        <v>0</v>
      </c>
      <c r="Q109" s="79" t="s">
        <v>412</v>
      </c>
      <c r="R109" s="83"/>
      <c r="S109" s="124">
        <v>12.25</v>
      </c>
      <c r="T109" s="124">
        <v>8.5</v>
      </c>
      <c r="U109" s="124">
        <v>9.5</v>
      </c>
      <c r="V109" s="128">
        <v>10.083333333333334</v>
      </c>
      <c r="W109" s="125"/>
    </row>
    <row r="110" spans="2:23" ht="12.75">
      <c r="B110" s="79">
        <v>108</v>
      </c>
      <c r="C110" s="83" t="s">
        <v>619</v>
      </c>
      <c r="D110" s="83" t="s">
        <v>620</v>
      </c>
      <c r="E110" s="79" t="s">
        <v>0</v>
      </c>
      <c r="F110" s="79" t="s">
        <v>412</v>
      </c>
      <c r="G110" s="83"/>
      <c r="H110" s="98">
        <v>23.5</v>
      </c>
      <c r="I110" s="98">
        <v>19</v>
      </c>
      <c r="J110" s="98">
        <v>13.5</v>
      </c>
      <c r="K110" s="52"/>
      <c r="L110" s="52"/>
      <c r="M110" s="79">
        <v>108</v>
      </c>
      <c r="N110" s="83" t="s">
        <v>619</v>
      </c>
      <c r="O110" s="83" t="s">
        <v>620</v>
      </c>
      <c r="P110" s="79" t="s">
        <v>0</v>
      </c>
      <c r="Q110" s="79" t="s">
        <v>412</v>
      </c>
      <c r="R110" s="83"/>
      <c r="S110" s="124">
        <v>11.75</v>
      </c>
      <c r="T110" s="124">
        <v>9.5</v>
      </c>
      <c r="U110" s="124">
        <v>6.75</v>
      </c>
      <c r="V110" s="128">
        <v>9.333333333333334</v>
      </c>
      <c r="W110" s="125"/>
    </row>
    <row r="111" spans="2:23" ht="12.75">
      <c r="B111" s="79">
        <v>109</v>
      </c>
      <c r="C111" s="83" t="s">
        <v>736</v>
      </c>
      <c r="D111" s="83" t="s">
        <v>11</v>
      </c>
      <c r="E111" s="79" t="s">
        <v>2</v>
      </c>
      <c r="F111" s="79" t="s">
        <v>52</v>
      </c>
      <c r="G111" s="83"/>
      <c r="H111" s="98">
        <v>20.5</v>
      </c>
      <c r="I111" s="98">
        <v>17</v>
      </c>
      <c r="J111" s="98">
        <v>26.5</v>
      </c>
      <c r="K111" s="52"/>
      <c r="L111" s="52"/>
      <c r="M111" s="79">
        <v>109</v>
      </c>
      <c r="N111" s="83" t="s">
        <v>736</v>
      </c>
      <c r="O111" s="83" t="s">
        <v>11</v>
      </c>
      <c r="P111" s="79" t="s">
        <v>2</v>
      </c>
      <c r="Q111" s="79" t="s">
        <v>52</v>
      </c>
      <c r="R111" s="83"/>
      <c r="S111" s="124">
        <v>10.25</v>
      </c>
      <c r="T111" s="124">
        <v>8.5</v>
      </c>
      <c r="U111" s="124">
        <v>13.25</v>
      </c>
      <c r="V111" s="128">
        <v>10.666666666666666</v>
      </c>
      <c r="W111" s="125"/>
    </row>
    <row r="112" spans="2:23" ht="12.75">
      <c r="B112" s="79">
        <v>110</v>
      </c>
      <c r="C112" s="83" t="s">
        <v>658</v>
      </c>
      <c r="D112" s="83" t="s">
        <v>10</v>
      </c>
      <c r="E112" s="79" t="s">
        <v>13</v>
      </c>
      <c r="F112" s="79" t="s">
        <v>412</v>
      </c>
      <c r="G112" s="83"/>
      <c r="H112" s="98">
        <v>25.5</v>
      </c>
      <c r="I112" s="98">
        <v>16</v>
      </c>
      <c r="J112" s="98">
        <v>21.5</v>
      </c>
      <c r="K112" s="52"/>
      <c r="L112" s="52"/>
      <c r="M112" s="79">
        <v>110</v>
      </c>
      <c r="N112" s="83" t="s">
        <v>658</v>
      </c>
      <c r="O112" s="83" t="s">
        <v>10</v>
      </c>
      <c r="P112" s="79" t="s">
        <v>13</v>
      </c>
      <c r="Q112" s="79" t="s">
        <v>412</v>
      </c>
      <c r="R112" s="83"/>
      <c r="S112" s="124">
        <v>12.75</v>
      </c>
      <c r="T112" s="124">
        <v>8</v>
      </c>
      <c r="U112" s="124">
        <v>10.75</v>
      </c>
      <c r="V112" s="128">
        <v>10.5</v>
      </c>
      <c r="W112" s="125"/>
    </row>
    <row r="113" spans="2:23" ht="12.75">
      <c r="B113" s="79">
        <v>111</v>
      </c>
      <c r="C113" s="83" t="s">
        <v>737</v>
      </c>
      <c r="D113" s="83" t="s">
        <v>156</v>
      </c>
      <c r="E113" s="79" t="s">
        <v>2</v>
      </c>
      <c r="F113" s="79" t="s">
        <v>52</v>
      </c>
      <c r="G113" s="83"/>
      <c r="H113" s="98">
        <v>26</v>
      </c>
      <c r="I113" s="98">
        <v>22</v>
      </c>
      <c r="J113" s="98">
        <v>26</v>
      </c>
      <c r="K113" s="52"/>
      <c r="L113" s="52"/>
      <c r="M113" s="79">
        <v>111</v>
      </c>
      <c r="N113" s="83" t="s">
        <v>737</v>
      </c>
      <c r="O113" s="83" t="s">
        <v>156</v>
      </c>
      <c r="P113" s="79" t="s">
        <v>2</v>
      </c>
      <c r="Q113" s="79" t="s">
        <v>52</v>
      </c>
      <c r="R113" s="83"/>
      <c r="S113" s="124">
        <v>13</v>
      </c>
      <c r="T113" s="124">
        <v>11</v>
      </c>
      <c r="U113" s="124">
        <v>13</v>
      </c>
      <c r="V113" s="128">
        <v>12.333333333333334</v>
      </c>
      <c r="W113" s="125"/>
    </row>
    <row r="114" spans="2:23" ht="12.75">
      <c r="B114" s="79">
        <v>112</v>
      </c>
      <c r="C114" s="83" t="s">
        <v>659</v>
      </c>
      <c r="D114" s="83" t="s">
        <v>660</v>
      </c>
      <c r="E114" s="79" t="s">
        <v>13</v>
      </c>
      <c r="F114" s="79" t="s">
        <v>412</v>
      </c>
      <c r="G114" s="83"/>
      <c r="H114" s="98">
        <v>11</v>
      </c>
      <c r="I114" s="98">
        <v>13</v>
      </c>
      <c r="J114" s="98">
        <v>14</v>
      </c>
      <c r="K114" s="52"/>
      <c r="L114" s="52"/>
      <c r="M114" s="79">
        <v>112</v>
      </c>
      <c r="N114" s="83" t="s">
        <v>659</v>
      </c>
      <c r="O114" s="83" t="s">
        <v>660</v>
      </c>
      <c r="P114" s="79" t="s">
        <v>13</v>
      </c>
      <c r="Q114" s="79" t="s">
        <v>412</v>
      </c>
      <c r="R114" s="83"/>
      <c r="S114" s="124">
        <v>5.5</v>
      </c>
      <c r="T114" s="124">
        <v>6.5</v>
      </c>
      <c r="U114" s="124">
        <v>7</v>
      </c>
      <c r="V114" s="128">
        <v>6.333333333333333</v>
      </c>
      <c r="W114" s="125"/>
    </row>
    <row r="115" spans="2:23" ht="12.75">
      <c r="B115" s="79">
        <v>113</v>
      </c>
      <c r="C115" s="83" t="s">
        <v>694</v>
      </c>
      <c r="D115" s="83" t="s">
        <v>695</v>
      </c>
      <c r="E115" s="79" t="s">
        <v>1</v>
      </c>
      <c r="F115" s="79" t="s">
        <v>412</v>
      </c>
      <c r="G115" s="83"/>
      <c r="H115" s="98">
        <v>27</v>
      </c>
      <c r="I115" s="98">
        <v>19</v>
      </c>
      <c r="J115" s="98">
        <v>17</v>
      </c>
      <c r="K115" s="52"/>
      <c r="L115" s="52"/>
      <c r="M115" s="79">
        <v>113</v>
      </c>
      <c r="N115" s="83" t="s">
        <v>694</v>
      </c>
      <c r="O115" s="83" t="s">
        <v>695</v>
      </c>
      <c r="P115" s="79" t="s">
        <v>1</v>
      </c>
      <c r="Q115" s="79" t="s">
        <v>412</v>
      </c>
      <c r="R115" s="83"/>
      <c r="S115" s="124">
        <v>13.5</v>
      </c>
      <c r="T115" s="124">
        <v>9.5</v>
      </c>
      <c r="U115" s="124">
        <v>8.5</v>
      </c>
      <c r="V115" s="128">
        <v>10.5</v>
      </c>
      <c r="W115" s="125"/>
    </row>
    <row r="116" spans="2:22" ht="12.75">
      <c r="B116" s="79">
        <v>114</v>
      </c>
      <c r="C116" s="178" t="s">
        <v>780</v>
      </c>
      <c r="D116" s="178" t="s">
        <v>23</v>
      </c>
      <c r="E116" s="79" t="s">
        <v>13</v>
      </c>
      <c r="F116" s="80" t="s">
        <v>412</v>
      </c>
      <c r="G116" s="83"/>
      <c r="H116" s="113">
        <v>26.5</v>
      </c>
      <c r="I116" s="113">
        <v>25</v>
      </c>
      <c r="J116" s="113">
        <v>16.5</v>
      </c>
      <c r="K116" s="52"/>
      <c r="L116" s="52"/>
      <c r="M116" s="79">
        <v>114</v>
      </c>
      <c r="N116" s="83" t="s">
        <v>780</v>
      </c>
      <c r="O116" s="83" t="s">
        <v>23</v>
      </c>
      <c r="P116" s="79" t="s">
        <v>13</v>
      </c>
      <c r="Q116" s="80" t="s">
        <v>412</v>
      </c>
      <c r="R116" s="83"/>
      <c r="S116" s="124">
        <v>13.25</v>
      </c>
      <c r="T116" s="124">
        <v>12.5</v>
      </c>
      <c r="U116" s="124">
        <v>8.25</v>
      </c>
      <c r="V116" s="128">
        <v>11.333333333333334</v>
      </c>
    </row>
    <row r="117" spans="2:22" ht="12.75">
      <c r="B117" s="160">
        <v>115</v>
      </c>
      <c r="C117" s="83" t="s">
        <v>696</v>
      </c>
      <c r="D117" s="83" t="s">
        <v>24</v>
      </c>
      <c r="E117" s="79" t="s">
        <v>1</v>
      </c>
      <c r="F117" s="79" t="s">
        <v>412</v>
      </c>
      <c r="G117" s="83"/>
      <c r="H117" s="114">
        <v>18</v>
      </c>
      <c r="I117" s="114">
        <v>23</v>
      </c>
      <c r="J117" s="98">
        <v>4</v>
      </c>
      <c r="K117" s="52"/>
      <c r="L117" s="52"/>
      <c r="M117" s="160">
        <v>115</v>
      </c>
      <c r="N117" s="83" t="s">
        <v>696</v>
      </c>
      <c r="O117" s="83" t="s">
        <v>24</v>
      </c>
      <c r="P117" s="79" t="s">
        <v>1</v>
      </c>
      <c r="Q117" s="79" t="s">
        <v>412</v>
      </c>
      <c r="R117" s="83"/>
      <c r="S117" s="124">
        <v>9</v>
      </c>
      <c r="T117" s="124">
        <v>11.5</v>
      </c>
      <c r="U117" s="124">
        <v>2</v>
      </c>
      <c r="V117" s="128">
        <v>7.5</v>
      </c>
    </row>
    <row r="118" ht="12.75">
      <c r="S118" s="60"/>
    </row>
    <row r="119" spans="19:22" ht="12.75">
      <c r="S119" s="104">
        <f>AVERAGE(S4:S117)</f>
        <v>8.910046728971963</v>
      </c>
      <c r="T119" s="104">
        <f>AVERAGE(T4:T117)</f>
        <v>8.724537037037036</v>
      </c>
      <c r="U119" s="104">
        <f>AVERAGE(U4:U117)</f>
        <v>8.125</v>
      </c>
      <c r="V119" s="126">
        <f>AVERAGE(V4:V117)</f>
        <v>8.556818181818185</v>
      </c>
    </row>
    <row r="120" ht="12.75">
      <c r="I120" s="104"/>
    </row>
    <row r="124" spans="2:14" ht="12.75">
      <c r="B124" s="2" t="s">
        <v>792</v>
      </c>
      <c r="C124" s="2" t="s">
        <v>793</v>
      </c>
      <c r="M124" s="2" t="s">
        <v>794</v>
      </c>
      <c r="N124" s="2" t="s">
        <v>809</v>
      </c>
    </row>
    <row r="126" spans="8:21" ht="12.75">
      <c r="H126" s="101" t="s">
        <v>786</v>
      </c>
      <c r="I126" s="101" t="s">
        <v>786</v>
      </c>
      <c r="N126" s="2" t="s">
        <v>811</v>
      </c>
      <c r="S126" s="101" t="s">
        <v>786</v>
      </c>
      <c r="T126" s="101" t="s">
        <v>786</v>
      </c>
      <c r="U126" s="101" t="s">
        <v>786</v>
      </c>
    </row>
    <row r="127" spans="2:22" ht="13.5" thickBot="1">
      <c r="B127" s="2" t="s">
        <v>81</v>
      </c>
      <c r="C127" s="136" t="s">
        <v>478</v>
      </c>
      <c r="D127" s="137" t="s">
        <v>785</v>
      </c>
      <c r="E127" s="95" t="s">
        <v>790</v>
      </c>
      <c r="F127" s="138" t="s">
        <v>791</v>
      </c>
      <c r="G127" s="139" t="s">
        <v>623</v>
      </c>
      <c r="H127" s="135" t="s">
        <v>805</v>
      </c>
      <c r="I127" s="135" t="s">
        <v>781</v>
      </c>
      <c r="J127" s="135" t="s">
        <v>79</v>
      </c>
      <c r="K127" s="174" t="s">
        <v>808</v>
      </c>
      <c r="M127" s="2" t="s">
        <v>81</v>
      </c>
      <c r="N127" s="136" t="s">
        <v>478</v>
      </c>
      <c r="O127" s="137" t="s">
        <v>785</v>
      </c>
      <c r="P127" s="95" t="s">
        <v>790</v>
      </c>
      <c r="Q127" s="138" t="s">
        <v>791</v>
      </c>
      <c r="R127" s="139" t="s">
        <v>623</v>
      </c>
      <c r="S127" s="135" t="s">
        <v>805</v>
      </c>
      <c r="T127" s="135" t="s">
        <v>781</v>
      </c>
      <c r="U127" s="135" t="s">
        <v>79</v>
      </c>
      <c r="V127" s="174" t="s">
        <v>808</v>
      </c>
    </row>
    <row r="128" spans="2:22" ht="12.75">
      <c r="B128">
        <v>1</v>
      </c>
      <c r="C128" s="83" t="s">
        <v>604</v>
      </c>
      <c r="D128" s="83" t="s">
        <v>605</v>
      </c>
      <c r="E128" s="79" t="s">
        <v>0</v>
      </c>
      <c r="F128" s="79" t="s">
        <v>412</v>
      </c>
      <c r="G128" s="83"/>
      <c r="H128" s="123">
        <v>13.5</v>
      </c>
      <c r="I128" s="123">
        <v>15.5</v>
      </c>
      <c r="J128" s="123">
        <v>15</v>
      </c>
      <c r="K128" s="127">
        <v>14.666666666666666</v>
      </c>
      <c r="M128">
        <v>1</v>
      </c>
      <c r="N128" s="83" t="s">
        <v>187</v>
      </c>
      <c r="O128" s="83" t="s">
        <v>176</v>
      </c>
      <c r="P128" s="79" t="s">
        <v>13</v>
      </c>
      <c r="Q128" s="79" t="s">
        <v>412</v>
      </c>
      <c r="R128" s="83"/>
      <c r="S128" s="123">
        <v>18.5</v>
      </c>
      <c r="T128" s="123">
        <v>18</v>
      </c>
      <c r="U128" s="123">
        <v>16</v>
      </c>
      <c r="V128" s="127">
        <v>17.5</v>
      </c>
    </row>
    <row r="129" spans="2:22" ht="12.75">
      <c r="B129">
        <f aca="true" t="shared" si="0" ref="B129:B192">B128+1</f>
        <v>2</v>
      </c>
      <c r="C129" s="83" t="s">
        <v>616</v>
      </c>
      <c r="D129" s="83" t="s">
        <v>36</v>
      </c>
      <c r="E129" s="79" t="s">
        <v>0</v>
      </c>
      <c r="F129" s="79" t="s">
        <v>412</v>
      </c>
      <c r="G129" s="83"/>
      <c r="H129" s="124">
        <v>10.25</v>
      </c>
      <c r="I129" s="124">
        <v>12.5</v>
      </c>
      <c r="J129" s="124">
        <v>16</v>
      </c>
      <c r="K129" s="128">
        <v>12.916666666666666</v>
      </c>
      <c r="L129" s="54"/>
      <c r="M129">
        <f aca="true" t="shared" si="1" ref="M129:M192">M128+1</f>
        <v>2</v>
      </c>
      <c r="N129" s="83" t="s">
        <v>679</v>
      </c>
      <c r="O129" s="83" t="s">
        <v>680</v>
      </c>
      <c r="P129" s="79" t="s">
        <v>1</v>
      </c>
      <c r="Q129" s="79" t="s">
        <v>412</v>
      </c>
      <c r="R129" s="83"/>
      <c r="S129" s="124">
        <v>17.5</v>
      </c>
      <c r="T129" s="124">
        <v>16</v>
      </c>
      <c r="U129" s="124">
        <v>16.25</v>
      </c>
      <c r="V129" s="128">
        <v>16.583333333333332</v>
      </c>
    </row>
    <row r="130" spans="2:22" ht="14.25">
      <c r="B130">
        <f t="shared" si="0"/>
        <v>3</v>
      </c>
      <c r="C130" s="83" t="s">
        <v>596</v>
      </c>
      <c r="D130" s="83" t="s">
        <v>597</v>
      </c>
      <c r="E130" s="79" t="s">
        <v>0</v>
      </c>
      <c r="F130" s="171" t="s">
        <v>412</v>
      </c>
      <c r="G130" s="131" t="s">
        <v>771</v>
      </c>
      <c r="H130" s="124">
        <v>13.25</v>
      </c>
      <c r="I130" s="124">
        <v>11.5</v>
      </c>
      <c r="J130" s="124">
        <v>11.5</v>
      </c>
      <c r="K130" s="128">
        <v>12.083333333333334</v>
      </c>
      <c r="L130" s="54"/>
      <c r="M130">
        <f t="shared" si="1"/>
        <v>3</v>
      </c>
      <c r="N130" s="83" t="s">
        <v>677</v>
      </c>
      <c r="O130" s="83" t="s">
        <v>60</v>
      </c>
      <c r="P130" s="79" t="s">
        <v>1</v>
      </c>
      <c r="Q130" s="79" t="s">
        <v>412</v>
      </c>
      <c r="R130" s="83"/>
      <c r="S130" s="124">
        <v>14.375</v>
      </c>
      <c r="T130" s="124">
        <v>16.5</v>
      </c>
      <c r="U130" s="124">
        <v>18</v>
      </c>
      <c r="V130" s="128">
        <v>16.291666666666668</v>
      </c>
    </row>
    <row r="131" spans="2:22" ht="12.75">
      <c r="B131">
        <f t="shared" si="0"/>
        <v>4</v>
      </c>
      <c r="C131" s="83" t="s">
        <v>234</v>
      </c>
      <c r="D131" s="83" t="s">
        <v>613</v>
      </c>
      <c r="E131" s="79" t="s">
        <v>0</v>
      </c>
      <c r="F131" s="79" t="s">
        <v>412</v>
      </c>
      <c r="G131" s="83"/>
      <c r="H131" s="124">
        <v>11.75</v>
      </c>
      <c r="I131" s="124">
        <v>10.5</v>
      </c>
      <c r="J131" s="124">
        <v>10.5</v>
      </c>
      <c r="K131" s="128">
        <v>10.916666666666666</v>
      </c>
      <c r="L131" s="54"/>
      <c r="M131">
        <f t="shared" si="1"/>
        <v>4</v>
      </c>
      <c r="N131" s="83" t="s">
        <v>729</v>
      </c>
      <c r="O131" s="83" t="s">
        <v>730</v>
      </c>
      <c r="P131" s="79" t="s">
        <v>2</v>
      </c>
      <c r="Q131" s="79" t="s">
        <v>412</v>
      </c>
      <c r="R131" s="83"/>
      <c r="S131" s="124">
        <v>18.5</v>
      </c>
      <c r="T131" s="124">
        <v>15.5</v>
      </c>
      <c r="U131" s="124">
        <v>14</v>
      </c>
      <c r="V131" s="128">
        <v>16</v>
      </c>
    </row>
    <row r="132" spans="2:22" ht="12.75">
      <c r="B132">
        <f t="shared" si="0"/>
        <v>5</v>
      </c>
      <c r="C132" s="83" t="s">
        <v>617</v>
      </c>
      <c r="D132" s="83" t="s">
        <v>146</v>
      </c>
      <c r="E132" s="79" t="s">
        <v>0</v>
      </c>
      <c r="F132" s="79" t="s">
        <v>412</v>
      </c>
      <c r="G132" s="83"/>
      <c r="H132" s="124">
        <v>8</v>
      </c>
      <c r="I132" s="124">
        <v>14.5</v>
      </c>
      <c r="J132" s="124">
        <v>9.75</v>
      </c>
      <c r="K132" s="128">
        <v>10.75</v>
      </c>
      <c r="L132" s="54"/>
      <c r="M132">
        <f t="shared" si="1"/>
        <v>5</v>
      </c>
      <c r="N132" s="83" t="s">
        <v>640</v>
      </c>
      <c r="O132" s="83" t="s">
        <v>641</v>
      </c>
      <c r="P132" s="79" t="s">
        <v>13</v>
      </c>
      <c r="Q132" s="79" t="s">
        <v>412</v>
      </c>
      <c r="R132" s="83"/>
      <c r="S132" s="124">
        <v>14</v>
      </c>
      <c r="T132" s="124">
        <v>14.5</v>
      </c>
      <c r="U132" s="124">
        <v>18</v>
      </c>
      <c r="V132" s="128">
        <v>15.5</v>
      </c>
    </row>
    <row r="133" spans="2:22" ht="12.75">
      <c r="B133">
        <f t="shared" si="0"/>
        <v>6</v>
      </c>
      <c r="C133" s="83" t="s">
        <v>591</v>
      </c>
      <c r="D133" s="83" t="s">
        <v>136</v>
      </c>
      <c r="E133" s="79" t="s">
        <v>0</v>
      </c>
      <c r="F133" s="79" t="s">
        <v>412</v>
      </c>
      <c r="G133" s="83"/>
      <c r="H133" s="124">
        <v>12.125</v>
      </c>
      <c r="I133" s="124">
        <v>11.5</v>
      </c>
      <c r="J133" s="124">
        <v>8.5</v>
      </c>
      <c r="K133" s="128">
        <v>10.708333333333334</v>
      </c>
      <c r="L133" s="54"/>
      <c r="M133">
        <f t="shared" si="1"/>
        <v>6</v>
      </c>
      <c r="N133" s="83" t="s">
        <v>604</v>
      </c>
      <c r="O133" s="83" t="s">
        <v>605</v>
      </c>
      <c r="P133" s="79" t="s">
        <v>0</v>
      </c>
      <c r="Q133" s="79" t="s">
        <v>412</v>
      </c>
      <c r="R133" s="83"/>
      <c r="S133" s="124">
        <v>13.5</v>
      </c>
      <c r="T133" s="124">
        <v>15.5</v>
      </c>
      <c r="U133" s="124">
        <v>15</v>
      </c>
      <c r="V133" s="128">
        <v>14.666666666666666</v>
      </c>
    </row>
    <row r="134" spans="2:22" ht="12.75">
      <c r="B134">
        <f t="shared" si="0"/>
        <v>7</v>
      </c>
      <c r="C134" s="83" t="s">
        <v>614</v>
      </c>
      <c r="D134" s="83" t="s">
        <v>615</v>
      </c>
      <c r="E134" s="79" t="s">
        <v>0</v>
      </c>
      <c r="F134" s="79" t="s">
        <v>412</v>
      </c>
      <c r="G134" s="83"/>
      <c r="H134" s="124">
        <v>15.25</v>
      </c>
      <c r="I134" s="124">
        <v>10.5</v>
      </c>
      <c r="J134" s="124">
        <v>6.25</v>
      </c>
      <c r="K134" s="128">
        <v>10.666666666666666</v>
      </c>
      <c r="L134" s="54"/>
      <c r="M134">
        <f t="shared" si="1"/>
        <v>7</v>
      </c>
      <c r="N134" s="83" t="s">
        <v>609</v>
      </c>
      <c r="O134" s="83" t="s">
        <v>222</v>
      </c>
      <c r="P134" s="79" t="s">
        <v>13</v>
      </c>
      <c r="Q134" s="79" t="s">
        <v>412</v>
      </c>
      <c r="R134" s="83"/>
      <c r="S134" s="124">
        <v>13.75</v>
      </c>
      <c r="T134" s="124">
        <v>17</v>
      </c>
      <c r="U134" s="124">
        <v>13</v>
      </c>
      <c r="V134" s="128">
        <v>14.583333333333334</v>
      </c>
    </row>
    <row r="135" spans="2:22" ht="12.75">
      <c r="B135">
        <f t="shared" si="0"/>
        <v>8</v>
      </c>
      <c r="C135" s="83" t="s">
        <v>619</v>
      </c>
      <c r="D135" s="83" t="s">
        <v>169</v>
      </c>
      <c r="E135" s="79" t="s">
        <v>0</v>
      </c>
      <c r="F135" s="79" t="s">
        <v>412</v>
      </c>
      <c r="G135" s="83"/>
      <c r="H135" s="124">
        <v>12.25</v>
      </c>
      <c r="I135" s="124">
        <v>8.5</v>
      </c>
      <c r="J135" s="124">
        <v>9.5</v>
      </c>
      <c r="K135" s="128">
        <v>10.083333333333334</v>
      </c>
      <c r="L135" s="54"/>
      <c r="M135">
        <f t="shared" si="1"/>
        <v>8</v>
      </c>
      <c r="N135" s="83" t="s">
        <v>635</v>
      </c>
      <c r="O135" s="83" t="s">
        <v>122</v>
      </c>
      <c r="P135" s="79" t="s">
        <v>13</v>
      </c>
      <c r="Q135" s="79" t="s">
        <v>412</v>
      </c>
      <c r="R135" s="83"/>
      <c r="S135" s="124">
        <v>11.375</v>
      </c>
      <c r="T135" s="124">
        <v>13.5</v>
      </c>
      <c r="U135" s="124">
        <v>15.25</v>
      </c>
      <c r="V135" s="128">
        <v>13.375</v>
      </c>
    </row>
    <row r="136" spans="2:22" ht="12.75">
      <c r="B136">
        <f t="shared" si="0"/>
        <v>9</v>
      </c>
      <c r="C136" s="83" t="s">
        <v>609</v>
      </c>
      <c r="D136" s="83" t="s">
        <v>610</v>
      </c>
      <c r="E136" s="79" t="s">
        <v>0</v>
      </c>
      <c r="F136" s="79" t="s">
        <v>412</v>
      </c>
      <c r="G136" s="131" t="s">
        <v>771</v>
      </c>
      <c r="H136" s="124">
        <v>9.25</v>
      </c>
      <c r="I136" s="124">
        <v>7</v>
      </c>
      <c r="J136" s="124">
        <v>13</v>
      </c>
      <c r="K136" s="128">
        <v>9.75</v>
      </c>
      <c r="L136" s="54"/>
      <c r="M136">
        <f t="shared" si="1"/>
        <v>9</v>
      </c>
      <c r="N136" s="83" t="s">
        <v>674</v>
      </c>
      <c r="O136" s="83" t="s">
        <v>15</v>
      </c>
      <c r="P136" s="79" t="s">
        <v>1</v>
      </c>
      <c r="Q136" s="79" t="s">
        <v>412</v>
      </c>
      <c r="R136" s="83"/>
      <c r="S136" s="124">
        <v>13.125</v>
      </c>
      <c r="T136" s="124">
        <v>14.5</v>
      </c>
      <c r="U136" s="124">
        <v>12</v>
      </c>
      <c r="V136" s="128">
        <v>13.208333333333334</v>
      </c>
    </row>
    <row r="137" spans="2:22" ht="12.75">
      <c r="B137">
        <f t="shared" si="0"/>
        <v>10</v>
      </c>
      <c r="C137" s="83" t="s">
        <v>186</v>
      </c>
      <c r="D137" s="83" t="s">
        <v>611</v>
      </c>
      <c r="E137" s="79" t="s">
        <v>0</v>
      </c>
      <c r="F137" s="79" t="s">
        <v>412</v>
      </c>
      <c r="G137" s="83"/>
      <c r="H137" s="124">
        <v>9.25</v>
      </c>
      <c r="I137" s="124">
        <v>13.5</v>
      </c>
      <c r="J137" s="124">
        <v>6</v>
      </c>
      <c r="K137" s="128">
        <v>9.583333333333334</v>
      </c>
      <c r="L137" s="54"/>
      <c r="M137">
        <f t="shared" si="1"/>
        <v>10</v>
      </c>
      <c r="N137" s="83" t="s">
        <v>630</v>
      </c>
      <c r="O137" s="83" t="s">
        <v>631</v>
      </c>
      <c r="P137" s="79" t="s">
        <v>13</v>
      </c>
      <c r="Q137" s="79" t="s">
        <v>412</v>
      </c>
      <c r="R137" s="131" t="s">
        <v>771</v>
      </c>
      <c r="S137" s="124">
        <v>16</v>
      </c>
      <c r="T137" s="180" t="s">
        <v>807</v>
      </c>
      <c r="U137" s="124">
        <v>10</v>
      </c>
      <c r="V137" s="128">
        <v>13</v>
      </c>
    </row>
    <row r="138" spans="2:22" ht="12.75">
      <c r="B138">
        <f t="shared" si="0"/>
        <v>11</v>
      </c>
      <c r="C138" s="83" t="s">
        <v>619</v>
      </c>
      <c r="D138" s="83" t="s">
        <v>620</v>
      </c>
      <c r="E138" s="79" t="s">
        <v>0</v>
      </c>
      <c r="F138" s="79" t="s">
        <v>412</v>
      </c>
      <c r="G138" s="83"/>
      <c r="H138" s="124">
        <v>11.75</v>
      </c>
      <c r="I138" s="124">
        <v>9.5</v>
      </c>
      <c r="J138" s="124">
        <v>6.75</v>
      </c>
      <c r="K138" s="128">
        <v>9.333333333333334</v>
      </c>
      <c r="L138" s="54"/>
      <c r="M138">
        <f t="shared" si="1"/>
        <v>11</v>
      </c>
      <c r="N138" s="83" t="s">
        <v>616</v>
      </c>
      <c r="O138" s="83" t="s">
        <v>36</v>
      </c>
      <c r="P138" s="79" t="s">
        <v>0</v>
      </c>
      <c r="Q138" s="79" t="s">
        <v>412</v>
      </c>
      <c r="R138" s="83"/>
      <c r="S138" s="124">
        <v>10.25</v>
      </c>
      <c r="T138" s="124">
        <v>12.5</v>
      </c>
      <c r="U138" s="124">
        <v>16</v>
      </c>
      <c r="V138" s="128">
        <v>12.916666666666666</v>
      </c>
    </row>
    <row r="139" spans="2:22" ht="12.75">
      <c r="B139">
        <f t="shared" si="0"/>
        <v>12</v>
      </c>
      <c r="C139" s="83" t="s">
        <v>594</v>
      </c>
      <c r="D139" s="83" t="s">
        <v>595</v>
      </c>
      <c r="E139" s="79" t="s">
        <v>0</v>
      </c>
      <c r="F139" s="79" t="s">
        <v>412</v>
      </c>
      <c r="G139" s="83"/>
      <c r="H139" s="124">
        <v>8.375</v>
      </c>
      <c r="I139" s="124">
        <v>9</v>
      </c>
      <c r="J139" s="124">
        <v>9.5</v>
      </c>
      <c r="K139" s="128">
        <v>8.958333333333334</v>
      </c>
      <c r="L139" s="54"/>
      <c r="M139">
        <f t="shared" si="1"/>
        <v>12</v>
      </c>
      <c r="N139" s="83" t="s">
        <v>670</v>
      </c>
      <c r="O139" s="83" t="s">
        <v>36</v>
      </c>
      <c r="P139" s="79" t="s">
        <v>1</v>
      </c>
      <c r="Q139" s="79" t="s">
        <v>412</v>
      </c>
      <c r="R139" s="83"/>
      <c r="S139" s="124">
        <v>13.625</v>
      </c>
      <c r="T139" s="124">
        <v>12.75</v>
      </c>
      <c r="U139" s="124">
        <v>12</v>
      </c>
      <c r="V139" s="128">
        <v>12.791666666666666</v>
      </c>
    </row>
    <row r="140" spans="2:22" ht="14.25">
      <c r="B140">
        <f t="shared" si="0"/>
        <v>13</v>
      </c>
      <c r="C140" s="83" t="s">
        <v>592</v>
      </c>
      <c r="D140" s="83" t="s">
        <v>593</v>
      </c>
      <c r="E140" s="79" t="s">
        <v>0</v>
      </c>
      <c r="F140" s="171" t="s">
        <v>52</v>
      </c>
      <c r="G140" s="131" t="s">
        <v>771</v>
      </c>
      <c r="H140" s="124">
        <v>11.5</v>
      </c>
      <c r="I140" s="124">
        <v>3.5</v>
      </c>
      <c r="J140" s="124">
        <v>11</v>
      </c>
      <c r="K140" s="128">
        <v>8.666666666666666</v>
      </c>
      <c r="L140" s="54"/>
      <c r="M140">
        <f t="shared" si="1"/>
        <v>13</v>
      </c>
      <c r="N140" s="83" t="s">
        <v>713</v>
      </c>
      <c r="O140" s="83" t="s">
        <v>589</v>
      </c>
      <c r="P140" s="79" t="s">
        <v>2</v>
      </c>
      <c r="Q140" s="79" t="s">
        <v>412</v>
      </c>
      <c r="R140" s="83"/>
      <c r="S140" s="124">
        <v>11</v>
      </c>
      <c r="T140" s="124">
        <v>11.5</v>
      </c>
      <c r="U140" s="124">
        <v>14.5</v>
      </c>
      <c r="V140" s="128">
        <v>12.333333333333334</v>
      </c>
    </row>
    <row r="141" spans="2:22" ht="14.25">
      <c r="B141">
        <f t="shared" si="0"/>
        <v>14</v>
      </c>
      <c r="C141" s="83" t="s">
        <v>142</v>
      </c>
      <c r="D141" s="83" t="s">
        <v>26</v>
      </c>
      <c r="E141" s="79" t="s">
        <v>0</v>
      </c>
      <c r="F141" s="79" t="s">
        <v>412</v>
      </c>
      <c r="G141" s="83"/>
      <c r="H141" s="124">
        <v>8.25</v>
      </c>
      <c r="I141" s="124">
        <v>8.5</v>
      </c>
      <c r="J141" s="124">
        <v>7.5</v>
      </c>
      <c r="K141" s="128">
        <v>8.083333333333334</v>
      </c>
      <c r="L141" s="54"/>
      <c r="M141">
        <f t="shared" si="1"/>
        <v>14</v>
      </c>
      <c r="N141" s="83" t="s">
        <v>596</v>
      </c>
      <c r="O141" s="83" t="s">
        <v>597</v>
      </c>
      <c r="P141" s="79" t="s">
        <v>0</v>
      </c>
      <c r="Q141" s="171" t="s">
        <v>412</v>
      </c>
      <c r="R141" s="131" t="s">
        <v>771</v>
      </c>
      <c r="S141" s="124">
        <v>13.25</v>
      </c>
      <c r="T141" s="124">
        <v>11.5</v>
      </c>
      <c r="U141" s="124">
        <v>11.5</v>
      </c>
      <c r="V141" s="128">
        <v>12.083333333333334</v>
      </c>
    </row>
    <row r="142" spans="2:22" ht="14.25">
      <c r="B142">
        <f t="shared" si="0"/>
        <v>15</v>
      </c>
      <c r="C142" s="83" t="s">
        <v>586</v>
      </c>
      <c r="D142" s="83" t="s">
        <v>587</v>
      </c>
      <c r="E142" s="79" t="s">
        <v>0</v>
      </c>
      <c r="F142" s="171" t="s">
        <v>412</v>
      </c>
      <c r="G142" s="131" t="s">
        <v>771</v>
      </c>
      <c r="H142" s="124">
        <v>7.75</v>
      </c>
      <c r="I142" s="124">
        <v>10</v>
      </c>
      <c r="J142" s="124">
        <v>5.5</v>
      </c>
      <c r="K142" s="128">
        <v>7.75</v>
      </c>
      <c r="L142" s="54"/>
      <c r="M142">
        <f t="shared" si="1"/>
        <v>15</v>
      </c>
      <c r="N142" s="83" t="s">
        <v>650</v>
      </c>
      <c r="O142" s="83" t="s">
        <v>651</v>
      </c>
      <c r="P142" s="79" t="s">
        <v>13</v>
      </c>
      <c r="Q142" s="79" t="s">
        <v>412</v>
      </c>
      <c r="R142" s="83"/>
      <c r="S142" s="124">
        <v>13</v>
      </c>
      <c r="T142" s="124">
        <v>12</v>
      </c>
      <c r="U142" s="124">
        <v>11</v>
      </c>
      <c r="V142" s="128">
        <v>12</v>
      </c>
    </row>
    <row r="143" spans="2:22" ht="12.75">
      <c r="B143">
        <f t="shared" si="0"/>
        <v>16</v>
      </c>
      <c r="C143" s="83" t="s">
        <v>608</v>
      </c>
      <c r="D143" s="83" t="s">
        <v>4</v>
      </c>
      <c r="E143" s="79" t="s">
        <v>0</v>
      </c>
      <c r="F143" s="79" t="s">
        <v>52</v>
      </c>
      <c r="G143" s="83"/>
      <c r="H143" s="124">
        <v>8.75</v>
      </c>
      <c r="I143" s="124">
        <v>5.5</v>
      </c>
      <c r="J143" s="124">
        <v>9</v>
      </c>
      <c r="K143" s="128">
        <v>7.75</v>
      </c>
      <c r="L143" s="54"/>
      <c r="M143">
        <f t="shared" si="1"/>
        <v>16</v>
      </c>
      <c r="N143" s="83" t="s">
        <v>735</v>
      </c>
      <c r="O143" s="83" t="s">
        <v>7</v>
      </c>
      <c r="P143" s="79" t="s">
        <v>2</v>
      </c>
      <c r="Q143" s="79" t="s">
        <v>412</v>
      </c>
      <c r="R143" s="83"/>
      <c r="S143" s="124">
        <v>8</v>
      </c>
      <c r="T143" s="124">
        <v>13.5</v>
      </c>
      <c r="U143" s="124">
        <v>12.75</v>
      </c>
      <c r="V143" s="128">
        <v>11.416666666666666</v>
      </c>
    </row>
    <row r="144" spans="2:22" ht="12.75">
      <c r="B144">
        <f t="shared" si="0"/>
        <v>17</v>
      </c>
      <c r="C144" s="83" t="s">
        <v>607</v>
      </c>
      <c r="D144" s="83" t="s">
        <v>112</v>
      </c>
      <c r="E144" s="79" t="s">
        <v>0</v>
      </c>
      <c r="F144" s="79" t="s">
        <v>412</v>
      </c>
      <c r="G144" s="83"/>
      <c r="H144" s="124">
        <v>8</v>
      </c>
      <c r="I144" s="124">
        <v>7</v>
      </c>
      <c r="J144" s="124">
        <v>7.25</v>
      </c>
      <c r="K144" s="128">
        <v>7.416666666666667</v>
      </c>
      <c r="L144" s="54"/>
      <c r="M144">
        <f t="shared" si="1"/>
        <v>17</v>
      </c>
      <c r="N144" s="83" t="s">
        <v>728</v>
      </c>
      <c r="O144" s="83" t="s">
        <v>605</v>
      </c>
      <c r="P144" s="79" t="s">
        <v>2</v>
      </c>
      <c r="Q144" s="79" t="s">
        <v>412</v>
      </c>
      <c r="R144" s="83"/>
      <c r="S144" s="124">
        <v>10.125</v>
      </c>
      <c r="T144" s="124">
        <v>14</v>
      </c>
      <c r="U144" s="124">
        <v>10</v>
      </c>
      <c r="V144" s="128">
        <v>11.375</v>
      </c>
    </row>
    <row r="145" spans="2:22" ht="12.75">
      <c r="B145">
        <f t="shared" si="0"/>
        <v>18</v>
      </c>
      <c r="C145" s="83" t="s">
        <v>588</v>
      </c>
      <c r="D145" s="83" t="s">
        <v>34</v>
      </c>
      <c r="E145" s="79" t="s">
        <v>0</v>
      </c>
      <c r="F145" s="79" t="s">
        <v>412</v>
      </c>
      <c r="G145" s="83"/>
      <c r="H145" s="124">
        <v>7.25</v>
      </c>
      <c r="I145" s="124">
        <v>6.5</v>
      </c>
      <c r="J145" s="124">
        <v>6.75</v>
      </c>
      <c r="K145" s="128">
        <v>6.833333333333333</v>
      </c>
      <c r="L145" s="54"/>
      <c r="M145">
        <f t="shared" si="1"/>
        <v>18</v>
      </c>
      <c r="N145" s="83" t="s">
        <v>780</v>
      </c>
      <c r="O145" s="83" t="s">
        <v>23</v>
      </c>
      <c r="P145" s="79" t="s">
        <v>13</v>
      </c>
      <c r="Q145" s="80" t="s">
        <v>412</v>
      </c>
      <c r="R145" s="83"/>
      <c r="S145" s="124">
        <v>13.25</v>
      </c>
      <c r="T145" s="124">
        <v>12.5</v>
      </c>
      <c r="U145" s="124">
        <v>8.25</v>
      </c>
      <c r="V145" s="128">
        <v>11.333333333333334</v>
      </c>
    </row>
    <row r="146" spans="2:22" ht="12.75">
      <c r="B146">
        <f t="shared" si="0"/>
        <v>19</v>
      </c>
      <c r="C146" s="83" t="s">
        <v>600</v>
      </c>
      <c r="D146" s="83" t="s">
        <v>601</v>
      </c>
      <c r="E146" s="79" t="s">
        <v>0</v>
      </c>
      <c r="F146" s="79" t="s">
        <v>412</v>
      </c>
      <c r="G146" s="83"/>
      <c r="H146" s="124">
        <v>6.875</v>
      </c>
      <c r="I146" s="124">
        <v>7</v>
      </c>
      <c r="J146" s="124">
        <v>6.5</v>
      </c>
      <c r="K146" s="128">
        <v>6.791666666666667</v>
      </c>
      <c r="L146" s="54"/>
      <c r="M146">
        <f t="shared" si="1"/>
        <v>19</v>
      </c>
      <c r="N146" s="83" t="s">
        <v>647</v>
      </c>
      <c r="O146" s="83" t="s">
        <v>648</v>
      </c>
      <c r="P146" s="79" t="s">
        <v>13</v>
      </c>
      <c r="Q146" s="79" t="s">
        <v>412</v>
      </c>
      <c r="R146" s="83"/>
      <c r="S146" s="124">
        <v>10.5</v>
      </c>
      <c r="T146" s="124">
        <v>9</v>
      </c>
      <c r="U146" s="124">
        <v>13.5</v>
      </c>
      <c r="V146" s="128">
        <v>11</v>
      </c>
    </row>
    <row r="147" spans="2:22" ht="12.75">
      <c r="B147">
        <f t="shared" si="0"/>
        <v>20</v>
      </c>
      <c r="C147" s="83" t="s">
        <v>606</v>
      </c>
      <c r="D147" s="83" t="s">
        <v>215</v>
      </c>
      <c r="E147" s="79" t="s">
        <v>0</v>
      </c>
      <c r="F147" s="79" t="s">
        <v>412</v>
      </c>
      <c r="G147" s="83"/>
      <c r="H147" s="124">
        <v>6.125</v>
      </c>
      <c r="I147" s="124">
        <v>8</v>
      </c>
      <c r="J147" s="124">
        <v>6</v>
      </c>
      <c r="K147" s="128">
        <v>6.708333333333333</v>
      </c>
      <c r="L147" s="54"/>
      <c r="M147">
        <f t="shared" si="1"/>
        <v>20</v>
      </c>
      <c r="N147" s="83" t="s">
        <v>234</v>
      </c>
      <c r="O147" s="83" t="s">
        <v>613</v>
      </c>
      <c r="P147" s="79" t="s">
        <v>0</v>
      </c>
      <c r="Q147" s="79" t="s">
        <v>412</v>
      </c>
      <c r="R147" s="83"/>
      <c r="S147" s="124">
        <v>11.75</v>
      </c>
      <c r="T147" s="124">
        <v>10.5</v>
      </c>
      <c r="U147" s="124">
        <v>10.5</v>
      </c>
      <c r="V147" s="128">
        <v>10.916666666666666</v>
      </c>
    </row>
    <row r="148" spans="2:22" ht="12.75">
      <c r="B148">
        <f t="shared" si="0"/>
        <v>21</v>
      </c>
      <c r="C148" s="83" t="s">
        <v>590</v>
      </c>
      <c r="D148" s="83" t="s">
        <v>27</v>
      </c>
      <c r="E148" s="79" t="s">
        <v>0</v>
      </c>
      <c r="F148" s="79" t="s">
        <v>412</v>
      </c>
      <c r="G148" s="83"/>
      <c r="H148" s="124">
        <v>3</v>
      </c>
      <c r="I148" s="124">
        <v>5</v>
      </c>
      <c r="J148" s="124">
        <v>8</v>
      </c>
      <c r="K148" s="128">
        <v>5.333333333333333</v>
      </c>
      <c r="L148" s="54"/>
      <c r="M148">
        <f t="shared" si="1"/>
        <v>21</v>
      </c>
      <c r="N148" s="83" t="s">
        <v>671</v>
      </c>
      <c r="O148" s="83" t="s">
        <v>22</v>
      </c>
      <c r="P148" s="79" t="s">
        <v>1</v>
      </c>
      <c r="Q148" s="79" t="s">
        <v>412</v>
      </c>
      <c r="R148" s="83"/>
      <c r="S148" s="124">
        <v>9.75</v>
      </c>
      <c r="T148" s="124">
        <v>14.25</v>
      </c>
      <c r="U148" s="124">
        <v>8.25</v>
      </c>
      <c r="V148" s="128">
        <v>10.75</v>
      </c>
    </row>
    <row r="149" spans="2:22" ht="12.75">
      <c r="B149">
        <f t="shared" si="0"/>
        <v>22</v>
      </c>
      <c r="C149" s="83" t="s">
        <v>618</v>
      </c>
      <c r="D149" s="83" t="s">
        <v>605</v>
      </c>
      <c r="E149" s="79" t="s">
        <v>0</v>
      </c>
      <c r="F149" s="79" t="s">
        <v>412</v>
      </c>
      <c r="G149" s="83"/>
      <c r="H149" s="180" t="s">
        <v>807</v>
      </c>
      <c r="I149" s="124">
        <v>5.5</v>
      </c>
      <c r="J149" s="124">
        <v>4.75</v>
      </c>
      <c r="K149" s="128">
        <v>5.125</v>
      </c>
      <c r="L149" s="54"/>
      <c r="M149">
        <f t="shared" si="1"/>
        <v>22</v>
      </c>
      <c r="N149" s="83" t="s">
        <v>617</v>
      </c>
      <c r="O149" s="83" t="s">
        <v>146</v>
      </c>
      <c r="P149" s="79" t="s">
        <v>0</v>
      </c>
      <c r="Q149" s="79" t="s">
        <v>412</v>
      </c>
      <c r="R149" s="83"/>
      <c r="S149" s="124">
        <v>8</v>
      </c>
      <c r="T149" s="124">
        <v>14.5</v>
      </c>
      <c r="U149" s="124">
        <v>9.75</v>
      </c>
      <c r="V149" s="128">
        <v>10.75</v>
      </c>
    </row>
    <row r="150" spans="2:22" ht="12.75">
      <c r="B150">
        <f t="shared" si="0"/>
        <v>23</v>
      </c>
      <c r="C150" s="83" t="s">
        <v>435</v>
      </c>
      <c r="D150" s="83" t="s">
        <v>612</v>
      </c>
      <c r="E150" s="79" t="s">
        <v>0</v>
      </c>
      <c r="F150" s="79" t="s">
        <v>412</v>
      </c>
      <c r="G150" s="83"/>
      <c r="H150" s="124">
        <v>6.25</v>
      </c>
      <c r="I150" s="124">
        <v>3.5</v>
      </c>
      <c r="J150" s="124">
        <v>4.5</v>
      </c>
      <c r="K150" s="128">
        <v>4.75</v>
      </c>
      <c r="L150" s="54"/>
      <c r="M150">
        <f t="shared" si="1"/>
        <v>23</v>
      </c>
      <c r="N150" s="83" t="s">
        <v>591</v>
      </c>
      <c r="O150" s="83" t="s">
        <v>136</v>
      </c>
      <c r="P150" s="79" t="s">
        <v>0</v>
      </c>
      <c r="Q150" s="79" t="s">
        <v>412</v>
      </c>
      <c r="R150" s="83"/>
      <c r="S150" s="124">
        <v>12.125</v>
      </c>
      <c r="T150" s="124">
        <v>11.5</v>
      </c>
      <c r="U150" s="124">
        <v>8.5</v>
      </c>
      <c r="V150" s="128">
        <v>10.708333333333334</v>
      </c>
    </row>
    <row r="151" spans="2:22" ht="12.75">
      <c r="B151">
        <f t="shared" si="0"/>
        <v>24</v>
      </c>
      <c r="C151" s="83" t="s">
        <v>92</v>
      </c>
      <c r="D151" s="83" t="s">
        <v>10</v>
      </c>
      <c r="E151" s="79" t="s">
        <v>0</v>
      </c>
      <c r="F151" s="79" t="s">
        <v>412</v>
      </c>
      <c r="G151" s="83"/>
      <c r="H151" s="124">
        <v>7.5</v>
      </c>
      <c r="I151" s="124">
        <v>4</v>
      </c>
      <c r="J151" s="124">
        <v>2.5</v>
      </c>
      <c r="K151" s="128">
        <v>4.666666666666667</v>
      </c>
      <c r="L151" s="54"/>
      <c r="M151">
        <f t="shared" si="1"/>
        <v>24</v>
      </c>
      <c r="N151" s="83" t="s">
        <v>634</v>
      </c>
      <c r="O151" s="83" t="s">
        <v>176</v>
      </c>
      <c r="P151" s="79" t="s">
        <v>13</v>
      </c>
      <c r="Q151" s="79" t="s">
        <v>412</v>
      </c>
      <c r="R151" s="83"/>
      <c r="S151" s="124">
        <v>8.875</v>
      </c>
      <c r="T151" s="124">
        <v>12</v>
      </c>
      <c r="U151" s="124">
        <v>11.25</v>
      </c>
      <c r="V151" s="128">
        <v>10.708333333333334</v>
      </c>
    </row>
    <row r="152" spans="2:22" ht="12.75">
      <c r="B152">
        <f t="shared" si="0"/>
        <v>25</v>
      </c>
      <c r="C152" s="83" t="s">
        <v>602</v>
      </c>
      <c r="D152" s="83" t="s">
        <v>603</v>
      </c>
      <c r="E152" s="79" t="s">
        <v>0</v>
      </c>
      <c r="F152" s="79" t="s">
        <v>412</v>
      </c>
      <c r="G152" s="83"/>
      <c r="H152" s="124">
        <v>3.875</v>
      </c>
      <c r="I152" s="124">
        <v>5</v>
      </c>
      <c r="J152" s="124">
        <v>4</v>
      </c>
      <c r="K152" s="128">
        <v>4.291666666666667</v>
      </c>
      <c r="L152" s="54"/>
      <c r="M152">
        <f t="shared" si="1"/>
        <v>25</v>
      </c>
      <c r="N152" s="83" t="s">
        <v>614</v>
      </c>
      <c r="O152" s="83" t="s">
        <v>615</v>
      </c>
      <c r="P152" s="79" t="s">
        <v>0</v>
      </c>
      <c r="Q152" s="79" t="s">
        <v>412</v>
      </c>
      <c r="R152" s="83"/>
      <c r="S152" s="124">
        <v>15.25</v>
      </c>
      <c r="T152" s="124">
        <v>10.5</v>
      </c>
      <c r="U152" s="124">
        <v>6.25</v>
      </c>
      <c r="V152" s="128">
        <v>10.666666666666666</v>
      </c>
    </row>
    <row r="153" spans="2:22" ht="12.75">
      <c r="B153">
        <f t="shared" si="0"/>
        <v>26</v>
      </c>
      <c r="C153" s="83" t="s">
        <v>690</v>
      </c>
      <c r="D153" s="83" t="s">
        <v>691</v>
      </c>
      <c r="E153" s="79" t="s">
        <v>0</v>
      </c>
      <c r="F153" s="79" t="s">
        <v>412</v>
      </c>
      <c r="G153" s="83"/>
      <c r="H153" s="124">
        <v>3.5</v>
      </c>
      <c r="I153" s="124">
        <v>3.5</v>
      </c>
      <c r="J153" s="124">
        <v>2.5</v>
      </c>
      <c r="K153" s="128">
        <v>3.1666666666666665</v>
      </c>
      <c r="L153" s="54"/>
      <c r="M153">
        <f t="shared" si="1"/>
        <v>26</v>
      </c>
      <c r="N153" s="83" t="s">
        <v>681</v>
      </c>
      <c r="O153" s="83" t="s">
        <v>682</v>
      </c>
      <c r="P153" s="79" t="s">
        <v>1</v>
      </c>
      <c r="Q153" s="79" t="s">
        <v>412</v>
      </c>
      <c r="R153" s="83"/>
      <c r="S153" s="124">
        <v>12.875</v>
      </c>
      <c r="T153" s="124">
        <v>11.5</v>
      </c>
      <c r="U153" s="124">
        <v>7.5</v>
      </c>
      <c r="V153" s="128">
        <v>10.625</v>
      </c>
    </row>
    <row r="154" spans="2:22" ht="12.75">
      <c r="B154">
        <f t="shared" si="0"/>
        <v>27</v>
      </c>
      <c r="C154" s="83" t="s">
        <v>187</v>
      </c>
      <c r="D154" s="83" t="s">
        <v>176</v>
      </c>
      <c r="E154" s="79" t="s">
        <v>13</v>
      </c>
      <c r="F154" s="79" t="s">
        <v>412</v>
      </c>
      <c r="G154" s="83"/>
      <c r="H154" s="124">
        <v>18.5</v>
      </c>
      <c r="I154" s="124">
        <v>18</v>
      </c>
      <c r="J154" s="124">
        <v>16</v>
      </c>
      <c r="K154" s="128">
        <v>17.5</v>
      </c>
      <c r="L154" s="54"/>
      <c r="M154">
        <f t="shared" si="1"/>
        <v>27</v>
      </c>
      <c r="N154" s="83" t="s">
        <v>658</v>
      </c>
      <c r="O154" s="83" t="s">
        <v>10</v>
      </c>
      <c r="P154" s="79" t="s">
        <v>13</v>
      </c>
      <c r="Q154" s="79" t="s">
        <v>412</v>
      </c>
      <c r="R154" s="83"/>
      <c r="S154" s="124">
        <v>12.75</v>
      </c>
      <c r="T154" s="124">
        <v>8</v>
      </c>
      <c r="U154" s="124">
        <v>10.75</v>
      </c>
      <c r="V154" s="128">
        <v>10.5</v>
      </c>
    </row>
    <row r="155" spans="2:22" ht="12.75">
      <c r="B155">
        <f t="shared" si="0"/>
        <v>28</v>
      </c>
      <c r="C155" s="83" t="s">
        <v>640</v>
      </c>
      <c r="D155" s="83" t="s">
        <v>641</v>
      </c>
      <c r="E155" s="79" t="s">
        <v>13</v>
      </c>
      <c r="F155" s="79" t="s">
        <v>412</v>
      </c>
      <c r="G155" s="83"/>
      <c r="H155" s="124">
        <v>14</v>
      </c>
      <c r="I155" s="124">
        <v>14.5</v>
      </c>
      <c r="J155" s="124">
        <v>18</v>
      </c>
      <c r="K155" s="128">
        <v>15.5</v>
      </c>
      <c r="L155" s="54"/>
      <c r="M155">
        <f t="shared" si="1"/>
        <v>28</v>
      </c>
      <c r="N155" s="83" t="s">
        <v>694</v>
      </c>
      <c r="O155" s="83" t="s">
        <v>695</v>
      </c>
      <c r="P155" s="79" t="s">
        <v>1</v>
      </c>
      <c r="Q155" s="79" t="s">
        <v>412</v>
      </c>
      <c r="R155" s="83"/>
      <c r="S155" s="124">
        <v>13.5</v>
      </c>
      <c r="T155" s="124">
        <v>9.5</v>
      </c>
      <c r="U155" s="124">
        <v>8.5</v>
      </c>
      <c r="V155" s="128">
        <v>10.5</v>
      </c>
    </row>
    <row r="156" spans="2:22" ht="12.75">
      <c r="B156">
        <f t="shared" si="0"/>
        <v>29</v>
      </c>
      <c r="C156" s="83" t="s">
        <v>609</v>
      </c>
      <c r="D156" s="83" t="s">
        <v>222</v>
      </c>
      <c r="E156" s="79" t="s">
        <v>13</v>
      </c>
      <c r="F156" s="79" t="s">
        <v>412</v>
      </c>
      <c r="G156" s="83"/>
      <c r="H156" s="124">
        <v>13.75</v>
      </c>
      <c r="I156" s="124">
        <v>17</v>
      </c>
      <c r="J156" s="124">
        <v>13</v>
      </c>
      <c r="K156" s="128">
        <v>14.583333333333334</v>
      </c>
      <c r="L156" s="54"/>
      <c r="M156">
        <f t="shared" si="1"/>
        <v>29</v>
      </c>
      <c r="N156" s="83" t="s">
        <v>619</v>
      </c>
      <c r="O156" s="83" t="s">
        <v>169</v>
      </c>
      <c r="P156" s="79" t="s">
        <v>0</v>
      </c>
      <c r="Q156" s="79" t="s">
        <v>412</v>
      </c>
      <c r="R156" s="83"/>
      <c r="S156" s="124">
        <v>12.25</v>
      </c>
      <c r="T156" s="124">
        <v>8.5</v>
      </c>
      <c r="U156" s="124">
        <v>9.5</v>
      </c>
      <c r="V156" s="128">
        <v>10.083333333333334</v>
      </c>
    </row>
    <row r="157" spans="2:22" ht="12.75">
      <c r="B157">
        <f t="shared" si="0"/>
        <v>30</v>
      </c>
      <c r="C157" s="83" t="s">
        <v>635</v>
      </c>
      <c r="D157" s="83" t="s">
        <v>122</v>
      </c>
      <c r="E157" s="79" t="s">
        <v>13</v>
      </c>
      <c r="F157" s="79" t="s">
        <v>412</v>
      </c>
      <c r="G157" s="83"/>
      <c r="H157" s="124">
        <v>11.375</v>
      </c>
      <c r="I157" s="124">
        <v>13.5</v>
      </c>
      <c r="J157" s="124">
        <v>15.25</v>
      </c>
      <c r="K157" s="128">
        <v>13.375</v>
      </c>
      <c r="L157" s="54"/>
      <c r="M157">
        <f t="shared" si="1"/>
        <v>30</v>
      </c>
      <c r="N157" s="83" t="s">
        <v>722</v>
      </c>
      <c r="O157" s="83" t="s">
        <v>723</v>
      </c>
      <c r="P157" s="79" t="s">
        <v>2</v>
      </c>
      <c r="Q157" s="79" t="s">
        <v>412</v>
      </c>
      <c r="R157" s="83"/>
      <c r="S157" s="124">
        <v>8.5</v>
      </c>
      <c r="T157" s="124">
        <v>8</v>
      </c>
      <c r="U157" s="124">
        <v>12.75</v>
      </c>
      <c r="V157" s="128">
        <v>9.75</v>
      </c>
    </row>
    <row r="158" spans="2:22" ht="12.75">
      <c r="B158">
        <f t="shared" si="0"/>
        <v>31</v>
      </c>
      <c r="C158" s="83" t="s">
        <v>630</v>
      </c>
      <c r="D158" s="83" t="s">
        <v>631</v>
      </c>
      <c r="E158" s="79" t="s">
        <v>13</v>
      </c>
      <c r="F158" s="79" t="s">
        <v>412</v>
      </c>
      <c r="G158" s="131" t="s">
        <v>771</v>
      </c>
      <c r="H158" s="124">
        <v>16</v>
      </c>
      <c r="I158" s="180" t="s">
        <v>807</v>
      </c>
      <c r="J158" s="124">
        <v>10</v>
      </c>
      <c r="K158" s="128">
        <v>13</v>
      </c>
      <c r="L158" s="54"/>
      <c r="M158">
        <f t="shared" si="1"/>
        <v>31</v>
      </c>
      <c r="N158" s="83" t="s">
        <v>609</v>
      </c>
      <c r="O158" s="83" t="s">
        <v>610</v>
      </c>
      <c r="P158" s="79" t="s">
        <v>0</v>
      </c>
      <c r="Q158" s="79" t="s">
        <v>412</v>
      </c>
      <c r="R158" s="131" t="s">
        <v>771</v>
      </c>
      <c r="S158" s="124">
        <v>9.25</v>
      </c>
      <c r="T158" s="124">
        <v>7</v>
      </c>
      <c r="U158" s="124">
        <v>13</v>
      </c>
      <c r="V158" s="128">
        <v>9.75</v>
      </c>
    </row>
    <row r="159" spans="2:22" ht="12.75">
      <c r="B159">
        <f t="shared" si="0"/>
        <v>32</v>
      </c>
      <c r="C159" s="83" t="s">
        <v>650</v>
      </c>
      <c r="D159" s="83" t="s">
        <v>651</v>
      </c>
      <c r="E159" s="79" t="s">
        <v>13</v>
      </c>
      <c r="F159" s="79" t="s">
        <v>412</v>
      </c>
      <c r="G159" s="83"/>
      <c r="H159" s="124">
        <v>13</v>
      </c>
      <c r="I159" s="124">
        <v>12</v>
      </c>
      <c r="J159" s="124">
        <v>11</v>
      </c>
      <c r="K159" s="128">
        <v>12</v>
      </c>
      <c r="L159" s="54"/>
      <c r="M159">
        <f t="shared" si="1"/>
        <v>32</v>
      </c>
      <c r="N159" s="83" t="s">
        <v>685</v>
      </c>
      <c r="O159" s="83" t="s">
        <v>686</v>
      </c>
      <c r="P159" s="79" t="s">
        <v>1</v>
      </c>
      <c r="Q159" s="79" t="s">
        <v>412</v>
      </c>
      <c r="R159" s="83"/>
      <c r="S159" s="124">
        <v>10</v>
      </c>
      <c r="T159" s="124">
        <v>9.5</v>
      </c>
      <c r="U159" s="124">
        <v>9.5</v>
      </c>
      <c r="V159" s="128">
        <v>9.666666666666666</v>
      </c>
    </row>
    <row r="160" spans="2:22" ht="12.75">
      <c r="B160">
        <f t="shared" si="0"/>
        <v>33</v>
      </c>
      <c r="C160" s="83" t="s">
        <v>780</v>
      </c>
      <c r="D160" s="83" t="s">
        <v>23</v>
      </c>
      <c r="E160" s="79" t="s">
        <v>13</v>
      </c>
      <c r="F160" s="80" t="s">
        <v>412</v>
      </c>
      <c r="G160" s="83"/>
      <c r="H160" s="124">
        <v>13.25</v>
      </c>
      <c r="I160" s="124">
        <v>12.5</v>
      </c>
      <c r="J160" s="124">
        <v>8.25</v>
      </c>
      <c r="K160" s="128">
        <v>11.333333333333334</v>
      </c>
      <c r="L160" s="54"/>
      <c r="M160">
        <f t="shared" si="1"/>
        <v>33</v>
      </c>
      <c r="N160" s="83" t="s">
        <v>632</v>
      </c>
      <c r="O160" s="83" t="s">
        <v>146</v>
      </c>
      <c r="P160" s="79" t="s">
        <v>13</v>
      </c>
      <c r="Q160" s="79" t="s">
        <v>412</v>
      </c>
      <c r="R160" s="83"/>
      <c r="S160" s="124">
        <v>10.5</v>
      </c>
      <c r="T160" s="124">
        <v>12</v>
      </c>
      <c r="U160" s="124">
        <v>6.25</v>
      </c>
      <c r="V160" s="128">
        <v>9.583333333333334</v>
      </c>
    </row>
    <row r="161" spans="2:22" ht="12.75">
      <c r="B161">
        <f t="shared" si="0"/>
        <v>34</v>
      </c>
      <c r="C161" s="83" t="s">
        <v>647</v>
      </c>
      <c r="D161" s="83" t="s">
        <v>648</v>
      </c>
      <c r="E161" s="79" t="s">
        <v>13</v>
      </c>
      <c r="F161" s="79" t="s">
        <v>412</v>
      </c>
      <c r="G161" s="83"/>
      <c r="H161" s="124">
        <v>10.5</v>
      </c>
      <c r="I161" s="124">
        <v>9</v>
      </c>
      <c r="J161" s="124">
        <v>13.5</v>
      </c>
      <c r="K161" s="128">
        <v>11</v>
      </c>
      <c r="L161" s="54"/>
      <c r="M161">
        <f t="shared" si="1"/>
        <v>34</v>
      </c>
      <c r="N161" s="83" t="s">
        <v>186</v>
      </c>
      <c r="O161" s="83" t="s">
        <v>611</v>
      </c>
      <c r="P161" s="79" t="s">
        <v>0</v>
      </c>
      <c r="Q161" s="79" t="s">
        <v>412</v>
      </c>
      <c r="R161" s="83"/>
      <c r="S161" s="124">
        <v>9.25</v>
      </c>
      <c r="T161" s="124">
        <v>13.5</v>
      </c>
      <c r="U161" s="124">
        <v>6</v>
      </c>
      <c r="V161" s="128">
        <v>9.583333333333334</v>
      </c>
    </row>
    <row r="162" spans="2:22" ht="12.75">
      <c r="B162">
        <f t="shared" si="0"/>
        <v>35</v>
      </c>
      <c r="C162" s="83" t="s">
        <v>634</v>
      </c>
      <c r="D162" s="83" t="s">
        <v>176</v>
      </c>
      <c r="E162" s="79" t="s">
        <v>13</v>
      </c>
      <c r="F162" s="79" t="s">
        <v>412</v>
      </c>
      <c r="G162" s="83"/>
      <c r="H162" s="124">
        <v>8.875</v>
      </c>
      <c r="I162" s="124">
        <v>12</v>
      </c>
      <c r="J162" s="124">
        <v>11.25</v>
      </c>
      <c r="K162" s="128">
        <v>10.708333333333334</v>
      </c>
      <c r="L162" s="54"/>
      <c r="M162">
        <f t="shared" si="1"/>
        <v>35</v>
      </c>
      <c r="N162" s="83" t="s">
        <v>663</v>
      </c>
      <c r="O162" s="83" t="s">
        <v>664</v>
      </c>
      <c r="P162" s="79" t="s">
        <v>1</v>
      </c>
      <c r="Q162" s="79" t="s">
        <v>412</v>
      </c>
      <c r="R162" s="83"/>
      <c r="S162" s="124">
        <v>11.5</v>
      </c>
      <c r="T162" s="124">
        <v>8</v>
      </c>
      <c r="U162" s="124">
        <v>8.75</v>
      </c>
      <c r="V162" s="128">
        <v>9.416666666666666</v>
      </c>
    </row>
    <row r="163" spans="2:22" ht="12.75">
      <c r="B163">
        <f t="shared" si="0"/>
        <v>36</v>
      </c>
      <c r="C163" s="83" t="s">
        <v>658</v>
      </c>
      <c r="D163" s="83" t="s">
        <v>10</v>
      </c>
      <c r="E163" s="79" t="s">
        <v>13</v>
      </c>
      <c r="F163" s="79" t="s">
        <v>412</v>
      </c>
      <c r="G163" s="83"/>
      <c r="H163" s="124">
        <v>12.75</v>
      </c>
      <c r="I163" s="124">
        <v>8</v>
      </c>
      <c r="J163" s="124">
        <v>10.75</v>
      </c>
      <c r="K163" s="128">
        <v>10.5</v>
      </c>
      <c r="L163" s="54"/>
      <c r="M163">
        <f t="shared" si="1"/>
        <v>36</v>
      </c>
      <c r="N163" s="83" t="s">
        <v>619</v>
      </c>
      <c r="O163" s="83" t="s">
        <v>620</v>
      </c>
      <c r="P163" s="79" t="s">
        <v>0</v>
      </c>
      <c r="Q163" s="79" t="s">
        <v>412</v>
      </c>
      <c r="R163" s="83"/>
      <c r="S163" s="124">
        <v>11.75</v>
      </c>
      <c r="T163" s="124">
        <v>9.5</v>
      </c>
      <c r="U163" s="124">
        <v>6.75</v>
      </c>
      <c r="V163" s="128">
        <v>9.333333333333334</v>
      </c>
    </row>
    <row r="164" spans="2:22" ht="12.75">
      <c r="B164">
        <f t="shared" si="0"/>
        <v>37</v>
      </c>
      <c r="C164" s="83" t="s">
        <v>632</v>
      </c>
      <c r="D164" s="83" t="s">
        <v>146</v>
      </c>
      <c r="E164" s="79" t="s">
        <v>13</v>
      </c>
      <c r="F164" s="79" t="s">
        <v>412</v>
      </c>
      <c r="G164" s="83"/>
      <c r="H164" s="124">
        <v>10.5</v>
      </c>
      <c r="I164" s="124">
        <v>12</v>
      </c>
      <c r="J164" s="124">
        <v>6.25</v>
      </c>
      <c r="K164" s="128">
        <v>9.583333333333334</v>
      </c>
      <c r="L164" s="54"/>
      <c r="M164">
        <f t="shared" si="1"/>
        <v>37</v>
      </c>
      <c r="N164" s="83" t="s">
        <v>709</v>
      </c>
      <c r="O164" s="83" t="s">
        <v>710</v>
      </c>
      <c r="P164" s="79" t="s">
        <v>2</v>
      </c>
      <c r="Q164" s="79" t="s">
        <v>412</v>
      </c>
      <c r="R164" s="83"/>
      <c r="S164" s="124">
        <v>9.875</v>
      </c>
      <c r="T164" s="124">
        <v>9.5</v>
      </c>
      <c r="U164" s="124">
        <v>8.25</v>
      </c>
      <c r="V164" s="128">
        <v>9.208333333333334</v>
      </c>
    </row>
    <row r="165" spans="2:22" ht="12.75">
      <c r="B165">
        <f t="shared" si="0"/>
        <v>38</v>
      </c>
      <c r="C165" s="83" t="s">
        <v>645</v>
      </c>
      <c r="D165" s="83" t="s">
        <v>646</v>
      </c>
      <c r="E165" s="79" t="s">
        <v>13</v>
      </c>
      <c r="F165" s="79" t="s">
        <v>412</v>
      </c>
      <c r="G165" s="83"/>
      <c r="H165" s="124">
        <v>7.5</v>
      </c>
      <c r="I165" s="124">
        <v>11</v>
      </c>
      <c r="J165" s="124">
        <v>8.75</v>
      </c>
      <c r="K165" s="128">
        <v>9.083333333333334</v>
      </c>
      <c r="L165" s="54"/>
      <c r="M165">
        <f t="shared" si="1"/>
        <v>38</v>
      </c>
      <c r="N165" s="83" t="s">
        <v>645</v>
      </c>
      <c r="O165" s="83" t="s">
        <v>646</v>
      </c>
      <c r="P165" s="79" t="s">
        <v>13</v>
      </c>
      <c r="Q165" s="79" t="s">
        <v>412</v>
      </c>
      <c r="R165" s="83"/>
      <c r="S165" s="124">
        <v>7.5</v>
      </c>
      <c r="T165" s="124">
        <v>11</v>
      </c>
      <c r="U165" s="124">
        <v>8.75</v>
      </c>
      <c r="V165" s="128">
        <v>9.083333333333334</v>
      </c>
    </row>
    <row r="166" spans="2:22" ht="12.75">
      <c r="B166">
        <f t="shared" si="0"/>
        <v>39</v>
      </c>
      <c r="C166" s="83" t="s">
        <v>638</v>
      </c>
      <c r="D166" s="83" t="s">
        <v>639</v>
      </c>
      <c r="E166" s="79" t="s">
        <v>13</v>
      </c>
      <c r="F166" s="79" t="s">
        <v>412</v>
      </c>
      <c r="G166" s="83"/>
      <c r="H166" s="124">
        <v>11</v>
      </c>
      <c r="I166" s="124">
        <v>6.5</v>
      </c>
      <c r="J166" s="124">
        <v>9.5</v>
      </c>
      <c r="K166" s="128">
        <v>9</v>
      </c>
      <c r="L166" s="54"/>
      <c r="M166">
        <f t="shared" si="1"/>
        <v>39</v>
      </c>
      <c r="N166" s="83" t="s">
        <v>638</v>
      </c>
      <c r="O166" s="83" t="s">
        <v>639</v>
      </c>
      <c r="P166" s="79" t="s">
        <v>13</v>
      </c>
      <c r="Q166" s="79" t="s">
        <v>412</v>
      </c>
      <c r="R166" s="83"/>
      <c r="S166" s="124">
        <v>11</v>
      </c>
      <c r="T166" s="124">
        <v>6.5</v>
      </c>
      <c r="U166" s="124">
        <v>9.5</v>
      </c>
      <c r="V166" s="128">
        <v>9</v>
      </c>
    </row>
    <row r="167" spans="2:22" ht="12.75">
      <c r="B167">
        <f t="shared" si="0"/>
        <v>40</v>
      </c>
      <c r="C167" s="116" t="s">
        <v>182</v>
      </c>
      <c r="D167" s="116" t="s">
        <v>6</v>
      </c>
      <c r="E167" s="117" t="s">
        <v>13</v>
      </c>
      <c r="F167" s="117" t="s">
        <v>412</v>
      </c>
      <c r="G167" s="83"/>
      <c r="H167" s="124">
        <v>8.625</v>
      </c>
      <c r="I167" s="124">
        <v>10</v>
      </c>
      <c r="J167" s="124">
        <v>7.75</v>
      </c>
      <c r="K167" s="128">
        <v>8.791666666666666</v>
      </c>
      <c r="L167" s="54"/>
      <c r="M167">
        <f t="shared" si="1"/>
        <v>40</v>
      </c>
      <c r="N167" s="83" t="s">
        <v>594</v>
      </c>
      <c r="O167" s="83" t="s">
        <v>595</v>
      </c>
      <c r="P167" s="79" t="s">
        <v>0</v>
      </c>
      <c r="Q167" s="79" t="s">
        <v>412</v>
      </c>
      <c r="R167" s="83"/>
      <c r="S167" s="124">
        <v>8.375</v>
      </c>
      <c r="T167" s="124">
        <v>9</v>
      </c>
      <c r="U167" s="124">
        <v>9.5</v>
      </c>
      <c r="V167" s="128">
        <v>8.958333333333334</v>
      </c>
    </row>
    <row r="168" spans="2:22" ht="12.75">
      <c r="B168">
        <f t="shared" si="0"/>
        <v>41</v>
      </c>
      <c r="C168" s="83" t="s">
        <v>649</v>
      </c>
      <c r="D168" s="83" t="s">
        <v>146</v>
      </c>
      <c r="E168" s="79" t="s">
        <v>13</v>
      </c>
      <c r="F168" s="79" t="s">
        <v>412</v>
      </c>
      <c r="G168" s="83"/>
      <c r="H168" s="124">
        <v>7.5</v>
      </c>
      <c r="I168" s="124">
        <v>9.5</v>
      </c>
      <c r="J168" s="124">
        <v>9</v>
      </c>
      <c r="K168" s="128">
        <v>8.666666666666666</v>
      </c>
      <c r="L168" s="54"/>
      <c r="M168">
        <f t="shared" si="1"/>
        <v>41</v>
      </c>
      <c r="N168" s="83" t="s">
        <v>140</v>
      </c>
      <c r="O168" s="83" t="s">
        <v>141</v>
      </c>
      <c r="P168" s="79" t="s">
        <v>1</v>
      </c>
      <c r="Q168" s="79" t="s">
        <v>412</v>
      </c>
      <c r="R168" s="83"/>
      <c r="S168" s="124">
        <v>10.125</v>
      </c>
      <c r="T168" s="124">
        <v>8.75</v>
      </c>
      <c r="U168" s="124">
        <v>7.5</v>
      </c>
      <c r="V168" s="128">
        <v>8.791666666666666</v>
      </c>
    </row>
    <row r="169" spans="2:22" ht="12.75">
      <c r="B169">
        <f t="shared" si="0"/>
        <v>42</v>
      </c>
      <c r="C169" s="83" t="s">
        <v>625</v>
      </c>
      <c r="D169" s="83" t="s">
        <v>626</v>
      </c>
      <c r="E169" s="79" t="s">
        <v>13</v>
      </c>
      <c r="F169" s="79" t="s">
        <v>412</v>
      </c>
      <c r="G169" s="83"/>
      <c r="H169" s="124">
        <v>9.5</v>
      </c>
      <c r="I169" s="124">
        <v>7.5</v>
      </c>
      <c r="J169" s="124">
        <v>5</v>
      </c>
      <c r="K169" s="128">
        <v>7.333333333333333</v>
      </c>
      <c r="L169" s="54"/>
      <c r="M169">
        <f t="shared" si="1"/>
        <v>42</v>
      </c>
      <c r="N169" s="116" t="s">
        <v>182</v>
      </c>
      <c r="O169" s="116" t="s">
        <v>6</v>
      </c>
      <c r="P169" s="117" t="s">
        <v>13</v>
      </c>
      <c r="Q169" s="117" t="s">
        <v>412</v>
      </c>
      <c r="R169" s="83"/>
      <c r="S169" s="124">
        <v>8.625</v>
      </c>
      <c r="T169" s="124">
        <v>10</v>
      </c>
      <c r="U169" s="124">
        <v>7.75</v>
      </c>
      <c r="V169" s="128">
        <v>8.791666666666666</v>
      </c>
    </row>
    <row r="170" spans="2:22" ht="12.75">
      <c r="B170">
        <f t="shared" si="0"/>
        <v>43</v>
      </c>
      <c r="C170" s="83" t="s">
        <v>624</v>
      </c>
      <c r="D170" s="83" t="s">
        <v>18</v>
      </c>
      <c r="E170" s="79" t="s">
        <v>13</v>
      </c>
      <c r="F170" s="79" t="s">
        <v>412</v>
      </c>
      <c r="G170" s="83"/>
      <c r="H170" s="124">
        <v>4.875</v>
      </c>
      <c r="I170" s="124">
        <v>7</v>
      </c>
      <c r="J170" s="124">
        <v>8.5</v>
      </c>
      <c r="K170" s="128">
        <v>6.791666666666667</v>
      </c>
      <c r="L170" s="54"/>
      <c r="M170">
        <f t="shared" si="1"/>
        <v>43</v>
      </c>
      <c r="N170" s="83" t="s">
        <v>649</v>
      </c>
      <c r="O170" s="83" t="s">
        <v>146</v>
      </c>
      <c r="P170" s="79" t="s">
        <v>13</v>
      </c>
      <c r="Q170" s="79" t="s">
        <v>412</v>
      </c>
      <c r="R170" s="83"/>
      <c r="S170" s="124">
        <v>7.5</v>
      </c>
      <c r="T170" s="124">
        <v>9.5</v>
      </c>
      <c r="U170" s="124">
        <v>9</v>
      </c>
      <c r="V170" s="128">
        <v>8.666666666666666</v>
      </c>
    </row>
    <row r="171" spans="2:22" ht="12.75">
      <c r="B171">
        <f t="shared" si="0"/>
        <v>44</v>
      </c>
      <c r="C171" s="83" t="s">
        <v>642</v>
      </c>
      <c r="D171" s="83" t="s">
        <v>643</v>
      </c>
      <c r="E171" s="79" t="s">
        <v>13</v>
      </c>
      <c r="F171" s="79" t="s">
        <v>412</v>
      </c>
      <c r="G171" s="83"/>
      <c r="H171" s="124">
        <v>9.5</v>
      </c>
      <c r="I171" s="124">
        <v>6</v>
      </c>
      <c r="J171" s="124">
        <v>4.5</v>
      </c>
      <c r="K171" s="128">
        <v>6.666666666666667</v>
      </c>
      <c r="L171" s="54"/>
      <c r="M171">
        <f t="shared" si="1"/>
        <v>44</v>
      </c>
      <c r="N171" s="83" t="s">
        <v>707</v>
      </c>
      <c r="O171" s="83" t="s">
        <v>264</v>
      </c>
      <c r="P171" s="79" t="s">
        <v>2</v>
      </c>
      <c r="Q171" s="79" t="s">
        <v>412</v>
      </c>
      <c r="R171" s="83"/>
      <c r="S171" s="124">
        <v>8.125</v>
      </c>
      <c r="T171" s="124">
        <v>10</v>
      </c>
      <c r="U171" s="124">
        <v>7.5</v>
      </c>
      <c r="V171" s="128">
        <v>8.541666666666666</v>
      </c>
    </row>
    <row r="172" spans="2:22" ht="12.75">
      <c r="B172">
        <f t="shared" si="0"/>
        <v>45</v>
      </c>
      <c r="C172" s="83" t="s">
        <v>629</v>
      </c>
      <c r="D172" s="83" t="s">
        <v>143</v>
      </c>
      <c r="E172" s="79" t="s">
        <v>13</v>
      </c>
      <c r="F172" s="79" t="s">
        <v>412</v>
      </c>
      <c r="G172" s="83"/>
      <c r="H172" s="124">
        <v>7.25</v>
      </c>
      <c r="I172" s="124">
        <v>6</v>
      </c>
      <c r="J172" s="124">
        <v>5.75</v>
      </c>
      <c r="K172" s="128">
        <v>6.333333333333333</v>
      </c>
      <c r="L172" s="54"/>
      <c r="M172">
        <f t="shared" si="1"/>
        <v>45</v>
      </c>
      <c r="N172" s="83" t="s">
        <v>708</v>
      </c>
      <c r="O172" s="83" t="s">
        <v>12</v>
      </c>
      <c r="P172" s="79" t="s">
        <v>2</v>
      </c>
      <c r="Q172" s="79" t="s">
        <v>412</v>
      </c>
      <c r="R172" s="83"/>
      <c r="S172" s="124">
        <v>7</v>
      </c>
      <c r="T172" s="124">
        <v>8.5</v>
      </c>
      <c r="U172" s="124">
        <v>9</v>
      </c>
      <c r="V172" s="128">
        <v>8.166666666666666</v>
      </c>
    </row>
    <row r="173" spans="2:22" ht="12.75">
      <c r="B173">
        <f t="shared" si="0"/>
        <v>46</v>
      </c>
      <c r="C173" s="83" t="s">
        <v>652</v>
      </c>
      <c r="D173" s="83" t="s">
        <v>653</v>
      </c>
      <c r="E173" s="79" t="s">
        <v>13</v>
      </c>
      <c r="F173" s="79" t="s">
        <v>412</v>
      </c>
      <c r="G173" s="83"/>
      <c r="H173" s="124">
        <v>6</v>
      </c>
      <c r="I173" s="124">
        <v>7</v>
      </c>
      <c r="J173" s="124">
        <v>6</v>
      </c>
      <c r="K173" s="128">
        <v>6.333333333333333</v>
      </c>
      <c r="L173" s="54"/>
      <c r="M173">
        <f t="shared" si="1"/>
        <v>46</v>
      </c>
      <c r="N173" s="83" t="s">
        <v>716</v>
      </c>
      <c r="O173" s="83" t="s">
        <v>225</v>
      </c>
      <c r="P173" s="79" t="s">
        <v>2</v>
      </c>
      <c r="Q173" s="79" t="s">
        <v>412</v>
      </c>
      <c r="R173" s="83"/>
      <c r="S173" s="124">
        <v>7</v>
      </c>
      <c r="T173" s="124">
        <v>10</v>
      </c>
      <c r="U173" s="124">
        <v>7.5</v>
      </c>
      <c r="V173" s="128">
        <v>8.166666666666666</v>
      </c>
    </row>
    <row r="174" spans="2:22" ht="12.75">
      <c r="B174">
        <f t="shared" si="0"/>
        <v>47</v>
      </c>
      <c r="C174" s="83" t="s">
        <v>659</v>
      </c>
      <c r="D174" s="83" t="s">
        <v>660</v>
      </c>
      <c r="E174" s="79" t="s">
        <v>13</v>
      </c>
      <c r="F174" s="79" t="s">
        <v>412</v>
      </c>
      <c r="G174" s="83"/>
      <c r="H174" s="124">
        <v>5.5</v>
      </c>
      <c r="I174" s="124">
        <v>6.5</v>
      </c>
      <c r="J174" s="124">
        <v>7</v>
      </c>
      <c r="K174" s="128">
        <v>6.333333333333333</v>
      </c>
      <c r="L174" s="54"/>
      <c r="M174">
        <f t="shared" si="1"/>
        <v>47</v>
      </c>
      <c r="N174" s="83" t="s">
        <v>142</v>
      </c>
      <c r="O174" s="83" t="s">
        <v>26</v>
      </c>
      <c r="P174" s="79" t="s">
        <v>0</v>
      </c>
      <c r="Q174" s="79" t="s">
        <v>412</v>
      </c>
      <c r="R174" s="83"/>
      <c r="S174" s="124">
        <v>8.25</v>
      </c>
      <c r="T174" s="124">
        <v>8.5</v>
      </c>
      <c r="U174" s="124">
        <v>7.5</v>
      </c>
      <c r="V174" s="128">
        <v>8.083333333333334</v>
      </c>
    </row>
    <row r="175" spans="2:22" ht="12.75">
      <c r="B175">
        <f t="shared" si="0"/>
        <v>48</v>
      </c>
      <c r="C175" s="83" t="s">
        <v>256</v>
      </c>
      <c r="D175" s="83" t="s">
        <v>633</v>
      </c>
      <c r="E175" s="79" t="s">
        <v>13</v>
      </c>
      <c r="F175" s="79" t="s">
        <v>412</v>
      </c>
      <c r="G175" s="83"/>
      <c r="H175" s="124">
        <v>8.125</v>
      </c>
      <c r="I175" s="124">
        <v>7.5</v>
      </c>
      <c r="J175" s="124">
        <v>3</v>
      </c>
      <c r="K175" s="128">
        <v>6.208333333333333</v>
      </c>
      <c r="L175" s="54"/>
      <c r="M175">
        <f t="shared" si="1"/>
        <v>48</v>
      </c>
      <c r="N175" s="83" t="s">
        <v>734</v>
      </c>
      <c r="O175" s="83" t="s">
        <v>723</v>
      </c>
      <c r="P175" s="79" t="s">
        <v>2</v>
      </c>
      <c r="Q175" s="79" t="s">
        <v>412</v>
      </c>
      <c r="R175" s="83"/>
      <c r="S175" s="124">
        <v>9.25</v>
      </c>
      <c r="T175" s="124">
        <v>7.5</v>
      </c>
      <c r="U175" s="124">
        <v>7.5</v>
      </c>
      <c r="V175" s="128">
        <v>8.083333333333334</v>
      </c>
    </row>
    <row r="176" spans="2:22" ht="14.25">
      <c r="B176">
        <f t="shared" si="0"/>
        <v>49</v>
      </c>
      <c r="C176" s="83" t="s">
        <v>644</v>
      </c>
      <c r="D176" s="83" t="s">
        <v>227</v>
      </c>
      <c r="E176" s="79" t="s">
        <v>13</v>
      </c>
      <c r="F176" s="79" t="s">
        <v>412</v>
      </c>
      <c r="G176" s="83"/>
      <c r="H176" s="124">
        <v>5.75</v>
      </c>
      <c r="I176" s="124">
        <v>9</v>
      </c>
      <c r="J176" s="124">
        <v>2</v>
      </c>
      <c r="K176" s="128">
        <v>5.583333333333333</v>
      </c>
      <c r="L176" s="54"/>
      <c r="M176">
        <f t="shared" si="1"/>
        <v>49</v>
      </c>
      <c r="N176" s="83" t="s">
        <v>586</v>
      </c>
      <c r="O176" s="83" t="s">
        <v>587</v>
      </c>
      <c r="P176" s="79" t="s">
        <v>0</v>
      </c>
      <c r="Q176" s="171" t="s">
        <v>412</v>
      </c>
      <c r="R176" s="131" t="s">
        <v>771</v>
      </c>
      <c r="S176" s="124">
        <v>7.75</v>
      </c>
      <c r="T176" s="124">
        <v>10</v>
      </c>
      <c r="U176" s="124">
        <v>5.5</v>
      </c>
      <c r="V176" s="128">
        <v>7.75</v>
      </c>
    </row>
    <row r="177" spans="2:22" ht="12.75">
      <c r="B177">
        <f t="shared" si="0"/>
        <v>50</v>
      </c>
      <c r="C177" s="83" t="s">
        <v>654</v>
      </c>
      <c r="D177" s="83" t="s">
        <v>31</v>
      </c>
      <c r="E177" s="79" t="s">
        <v>13</v>
      </c>
      <c r="F177" s="79" t="s">
        <v>412</v>
      </c>
      <c r="G177" s="83"/>
      <c r="H177" s="124">
        <v>4</v>
      </c>
      <c r="I177" s="124">
        <v>5</v>
      </c>
      <c r="J177" s="124">
        <v>7.5</v>
      </c>
      <c r="K177" s="128">
        <v>5.5</v>
      </c>
      <c r="L177" s="54"/>
      <c r="M177">
        <f t="shared" si="1"/>
        <v>50</v>
      </c>
      <c r="N177" s="83" t="s">
        <v>688</v>
      </c>
      <c r="O177" s="83" t="s">
        <v>689</v>
      </c>
      <c r="P177" s="79" t="s">
        <v>1</v>
      </c>
      <c r="Q177" s="79" t="s">
        <v>412</v>
      </c>
      <c r="R177" s="83"/>
      <c r="S177" s="124">
        <v>10</v>
      </c>
      <c r="T177" s="124">
        <v>8.5</v>
      </c>
      <c r="U177" s="124">
        <v>4.75</v>
      </c>
      <c r="V177" s="128">
        <v>7.75</v>
      </c>
    </row>
    <row r="178" spans="2:22" ht="12.75">
      <c r="B178">
        <f t="shared" si="0"/>
        <v>51</v>
      </c>
      <c r="C178" s="83" t="s">
        <v>274</v>
      </c>
      <c r="D178" s="83" t="s">
        <v>655</v>
      </c>
      <c r="E178" s="79" t="s">
        <v>13</v>
      </c>
      <c r="F178" s="79" t="s">
        <v>412</v>
      </c>
      <c r="G178" s="83"/>
      <c r="H178" s="124">
        <v>3.75</v>
      </c>
      <c r="I178" s="124">
        <v>6.5</v>
      </c>
      <c r="J178" s="124">
        <v>5</v>
      </c>
      <c r="K178" s="128">
        <v>5.083333333333333</v>
      </c>
      <c r="L178" s="54"/>
      <c r="M178">
        <f t="shared" si="1"/>
        <v>51</v>
      </c>
      <c r="N178" s="83" t="s">
        <v>669</v>
      </c>
      <c r="O178" s="83" t="s">
        <v>17</v>
      </c>
      <c r="P178" s="79" t="s">
        <v>1</v>
      </c>
      <c r="Q178" s="79" t="s">
        <v>412</v>
      </c>
      <c r="R178" s="83"/>
      <c r="S178" s="124">
        <v>8.125</v>
      </c>
      <c r="T178" s="124">
        <v>7.5</v>
      </c>
      <c r="U178" s="124">
        <v>7.25</v>
      </c>
      <c r="V178" s="128">
        <v>7.625</v>
      </c>
    </row>
    <row r="179" spans="2:22" ht="12.75">
      <c r="B179">
        <f t="shared" si="0"/>
        <v>52</v>
      </c>
      <c r="C179" s="83" t="s">
        <v>636</v>
      </c>
      <c r="D179" s="83" t="s">
        <v>637</v>
      </c>
      <c r="E179" s="79" t="s">
        <v>13</v>
      </c>
      <c r="F179" s="79" t="s">
        <v>412</v>
      </c>
      <c r="G179" s="83"/>
      <c r="H179" s="124">
        <v>5</v>
      </c>
      <c r="I179" s="124">
        <v>3</v>
      </c>
      <c r="J179" s="124">
        <v>6.5</v>
      </c>
      <c r="K179" s="128">
        <v>4.833333333333333</v>
      </c>
      <c r="L179" s="54"/>
      <c r="M179">
        <f t="shared" si="1"/>
        <v>52</v>
      </c>
      <c r="N179" s="83" t="s">
        <v>697</v>
      </c>
      <c r="O179" s="83" t="s">
        <v>698</v>
      </c>
      <c r="P179" s="79" t="s">
        <v>2</v>
      </c>
      <c r="Q179" s="79" t="s">
        <v>412</v>
      </c>
      <c r="R179" s="83"/>
      <c r="S179" s="124">
        <v>3.125</v>
      </c>
      <c r="T179" s="124">
        <v>11</v>
      </c>
      <c r="U179" s="124">
        <v>8.5</v>
      </c>
      <c r="V179" s="128">
        <v>7.541666666666667</v>
      </c>
    </row>
    <row r="180" spans="2:22" ht="12.75">
      <c r="B180">
        <f t="shared" si="0"/>
        <v>53</v>
      </c>
      <c r="C180" s="83" t="s">
        <v>656</v>
      </c>
      <c r="D180" s="83" t="s">
        <v>657</v>
      </c>
      <c r="E180" s="79" t="s">
        <v>13</v>
      </c>
      <c r="F180" s="79" t="s">
        <v>412</v>
      </c>
      <c r="G180" s="83"/>
      <c r="H180" s="124">
        <v>5.25</v>
      </c>
      <c r="I180" s="124">
        <v>3.5</v>
      </c>
      <c r="J180" s="124">
        <v>4.75</v>
      </c>
      <c r="K180" s="128">
        <v>4.5</v>
      </c>
      <c r="L180" s="54"/>
      <c r="M180">
        <f t="shared" si="1"/>
        <v>53</v>
      </c>
      <c r="N180" s="83" t="s">
        <v>696</v>
      </c>
      <c r="O180" s="83" t="s">
        <v>24</v>
      </c>
      <c r="P180" s="79" t="s">
        <v>1</v>
      </c>
      <c r="Q180" s="79" t="s">
        <v>412</v>
      </c>
      <c r="R180" s="83"/>
      <c r="S180" s="124">
        <v>9</v>
      </c>
      <c r="T180" s="124">
        <v>11.5</v>
      </c>
      <c r="U180" s="124">
        <v>2</v>
      </c>
      <c r="V180" s="128">
        <v>7.5</v>
      </c>
    </row>
    <row r="181" spans="2:22" ht="12.75">
      <c r="B181">
        <f t="shared" si="0"/>
        <v>54</v>
      </c>
      <c r="C181" s="83" t="s">
        <v>226</v>
      </c>
      <c r="D181" s="83" t="s">
        <v>227</v>
      </c>
      <c r="E181" s="79" t="s">
        <v>13</v>
      </c>
      <c r="F181" s="79" t="s">
        <v>412</v>
      </c>
      <c r="G181" s="83"/>
      <c r="H181" s="124">
        <v>3.875</v>
      </c>
      <c r="I181" s="124">
        <v>6</v>
      </c>
      <c r="J181" s="124">
        <v>2.5</v>
      </c>
      <c r="K181" s="128">
        <v>4.125</v>
      </c>
      <c r="L181" s="54"/>
      <c r="M181">
        <f t="shared" si="1"/>
        <v>54</v>
      </c>
      <c r="N181" s="83" t="s">
        <v>607</v>
      </c>
      <c r="O181" s="83" t="s">
        <v>112</v>
      </c>
      <c r="P181" s="79" t="s">
        <v>0</v>
      </c>
      <c r="Q181" s="79" t="s">
        <v>412</v>
      </c>
      <c r="R181" s="83"/>
      <c r="S181" s="124">
        <v>8</v>
      </c>
      <c r="T181" s="124">
        <v>7</v>
      </c>
      <c r="U181" s="124">
        <v>7.25</v>
      </c>
      <c r="V181" s="128">
        <v>7.416666666666667</v>
      </c>
    </row>
    <row r="182" spans="2:22" ht="14.25">
      <c r="B182">
        <f t="shared" si="0"/>
        <v>55</v>
      </c>
      <c r="C182" s="83" t="s">
        <v>627</v>
      </c>
      <c r="D182" s="83" t="s">
        <v>628</v>
      </c>
      <c r="E182" s="79" t="s">
        <v>13</v>
      </c>
      <c r="F182" s="171" t="s">
        <v>412</v>
      </c>
      <c r="G182" s="131" t="s">
        <v>771</v>
      </c>
      <c r="H182" s="124">
        <v>1.25</v>
      </c>
      <c r="I182" s="124">
        <v>4.5</v>
      </c>
      <c r="J182" s="124">
        <v>3.5</v>
      </c>
      <c r="K182" s="128">
        <v>3.0833333333333335</v>
      </c>
      <c r="L182" s="54"/>
      <c r="M182">
        <f t="shared" si="1"/>
        <v>55</v>
      </c>
      <c r="N182" s="83" t="s">
        <v>711</v>
      </c>
      <c r="O182" s="83" t="s">
        <v>712</v>
      </c>
      <c r="P182" s="79" t="s">
        <v>2</v>
      </c>
      <c r="Q182" s="172" t="s">
        <v>412</v>
      </c>
      <c r="R182" s="131" t="s">
        <v>771</v>
      </c>
      <c r="S182" s="124">
        <v>9.25</v>
      </c>
      <c r="T182" s="124">
        <v>7.5</v>
      </c>
      <c r="U182" s="124">
        <v>5.25</v>
      </c>
      <c r="V182" s="128">
        <v>7.333333333333333</v>
      </c>
    </row>
    <row r="183" spans="2:22" ht="12.75">
      <c r="B183">
        <f t="shared" si="0"/>
        <v>56</v>
      </c>
      <c r="C183" s="83" t="s">
        <v>679</v>
      </c>
      <c r="D183" s="83" t="s">
        <v>680</v>
      </c>
      <c r="E183" s="79" t="s">
        <v>1</v>
      </c>
      <c r="F183" s="79" t="s">
        <v>412</v>
      </c>
      <c r="G183" s="83"/>
      <c r="H183" s="124">
        <v>17.5</v>
      </c>
      <c r="I183" s="124">
        <v>16</v>
      </c>
      <c r="J183" s="124">
        <v>16.25</v>
      </c>
      <c r="K183" s="128">
        <v>16.583333333333332</v>
      </c>
      <c r="L183" s="54"/>
      <c r="M183">
        <f t="shared" si="1"/>
        <v>56</v>
      </c>
      <c r="N183" s="83" t="s">
        <v>625</v>
      </c>
      <c r="O183" s="83" t="s">
        <v>626</v>
      </c>
      <c r="P183" s="79" t="s">
        <v>13</v>
      </c>
      <c r="Q183" s="79" t="s">
        <v>412</v>
      </c>
      <c r="R183" s="83"/>
      <c r="S183" s="124">
        <v>9.5</v>
      </c>
      <c r="T183" s="124">
        <v>7.5</v>
      </c>
      <c r="U183" s="124">
        <v>5</v>
      </c>
      <c r="V183" s="128">
        <v>7.333333333333333</v>
      </c>
    </row>
    <row r="184" spans="2:22" ht="12.75">
      <c r="B184">
        <f t="shared" si="0"/>
        <v>57</v>
      </c>
      <c r="C184" s="83" t="s">
        <v>677</v>
      </c>
      <c r="D184" s="83" t="s">
        <v>60</v>
      </c>
      <c r="E184" s="79" t="s">
        <v>1</v>
      </c>
      <c r="F184" s="79" t="s">
        <v>412</v>
      </c>
      <c r="G184" s="83"/>
      <c r="H184" s="124">
        <v>14.375</v>
      </c>
      <c r="I184" s="124">
        <v>16.5</v>
      </c>
      <c r="J184" s="124">
        <v>18</v>
      </c>
      <c r="K184" s="128">
        <v>16.291666666666668</v>
      </c>
      <c r="L184" s="54"/>
      <c r="M184">
        <f t="shared" si="1"/>
        <v>57</v>
      </c>
      <c r="N184" s="83" t="s">
        <v>687</v>
      </c>
      <c r="O184" s="83" t="s">
        <v>4</v>
      </c>
      <c r="P184" s="79" t="s">
        <v>1</v>
      </c>
      <c r="Q184" s="79" t="s">
        <v>412</v>
      </c>
      <c r="R184" s="83"/>
      <c r="S184" s="124">
        <v>4.5</v>
      </c>
      <c r="T184" s="124">
        <v>10</v>
      </c>
      <c r="U184" s="124">
        <v>7.5</v>
      </c>
      <c r="V184" s="128">
        <v>7.333333333333333</v>
      </c>
    </row>
    <row r="185" spans="2:22" ht="12.75">
      <c r="B185">
        <f t="shared" si="0"/>
        <v>58</v>
      </c>
      <c r="C185" s="83" t="s">
        <v>674</v>
      </c>
      <c r="D185" s="83" t="s">
        <v>15</v>
      </c>
      <c r="E185" s="79" t="s">
        <v>1</v>
      </c>
      <c r="F185" s="79" t="s">
        <v>412</v>
      </c>
      <c r="G185" s="83"/>
      <c r="H185" s="124">
        <v>13.125</v>
      </c>
      <c r="I185" s="124">
        <v>14.5</v>
      </c>
      <c r="J185" s="124">
        <v>12</v>
      </c>
      <c r="K185" s="128">
        <v>13.208333333333334</v>
      </c>
      <c r="L185" s="54"/>
      <c r="M185">
        <f t="shared" si="1"/>
        <v>58</v>
      </c>
      <c r="N185" s="83" t="s">
        <v>717</v>
      </c>
      <c r="O185" s="83" t="s">
        <v>718</v>
      </c>
      <c r="P185" s="79" t="s">
        <v>2</v>
      </c>
      <c r="Q185" s="79" t="s">
        <v>412</v>
      </c>
      <c r="R185" s="83"/>
      <c r="S185" s="124">
        <v>9.25</v>
      </c>
      <c r="T185" s="124">
        <v>7</v>
      </c>
      <c r="U185" s="124">
        <v>5.25</v>
      </c>
      <c r="V185" s="128">
        <v>7.166666666666667</v>
      </c>
    </row>
    <row r="186" spans="2:22" ht="14.25">
      <c r="B186">
        <f t="shared" si="0"/>
        <v>59</v>
      </c>
      <c r="C186" s="83" t="s">
        <v>670</v>
      </c>
      <c r="D186" s="83" t="s">
        <v>36</v>
      </c>
      <c r="E186" s="79" t="s">
        <v>1</v>
      </c>
      <c r="F186" s="79" t="s">
        <v>412</v>
      </c>
      <c r="G186" s="83"/>
      <c r="H186" s="124">
        <v>13.625</v>
      </c>
      <c r="I186" s="124">
        <v>12.75</v>
      </c>
      <c r="J186" s="124">
        <v>12</v>
      </c>
      <c r="K186" s="128">
        <v>12.791666666666666</v>
      </c>
      <c r="L186" s="54"/>
      <c r="M186">
        <f t="shared" si="1"/>
        <v>59</v>
      </c>
      <c r="N186" s="83" t="s">
        <v>700</v>
      </c>
      <c r="O186" s="83" t="s">
        <v>24</v>
      </c>
      <c r="P186" s="79" t="s">
        <v>2</v>
      </c>
      <c r="Q186" s="171" t="s">
        <v>412</v>
      </c>
      <c r="R186" s="131" t="s">
        <v>771</v>
      </c>
      <c r="S186" s="124">
        <v>8.75</v>
      </c>
      <c r="T186" s="124">
        <v>8.5</v>
      </c>
      <c r="U186" s="124">
        <v>4</v>
      </c>
      <c r="V186" s="128">
        <v>7.083333333333333</v>
      </c>
    </row>
    <row r="187" spans="2:22" ht="12.75">
      <c r="B187">
        <f t="shared" si="0"/>
        <v>60</v>
      </c>
      <c r="C187" s="83" t="s">
        <v>671</v>
      </c>
      <c r="D187" s="83" t="s">
        <v>22</v>
      </c>
      <c r="E187" s="79" t="s">
        <v>1</v>
      </c>
      <c r="F187" s="79" t="s">
        <v>412</v>
      </c>
      <c r="G187" s="83"/>
      <c r="H187" s="124">
        <v>9.75</v>
      </c>
      <c r="I187" s="124">
        <v>14.25</v>
      </c>
      <c r="J187" s="124">
        <v>8.25</v>
      </c>
      <c r="K187" s="128">
        <v>10.75</v>
      </c>
      <c r="L187" s="54"/>
      <c r="M187">
        <f t="shared" si="1"/>
        <v>60</v>
      </c>
      <c r="N187" s="83" t="s">
        <v>675</v>
      </c>
      <c r="O187" s="83" t="s">
        <v>116</v>
      </c>
      <c r="P187" s="79" t="s">
        <v>1</v>
      </c>
      <c r="Q187" s="79" t="s">
        <v>412</v>
      </c>
      <c r="R187" s="83"/>
      <c r="S187" s="124">
        <v>6.5</v>
      </c>
      <c r="T187" s="124">
        <v>6.5</v>
      </c>
      <c r="U187" s="124">
        <v>8.25</v>
      </c>
      <c r="V187" s="128">
        <v>7.083333333333333</v>
      </c>
    </row>
    <row r="188" spans="2:22" ht="12.75">
      <c r="B188">
        <f t="shared" si="0"/>
        <v>61</v>
      </c>
      <c r="C188" s="83" t="s">
        <v>681</v>
      </c>
      <c r="D188" s="83" t="s">
        <v>682</v>
      </c>
      <c r="E188" s="79" t="s">
        <v>1</v>
      </c>
      <c r="F188" s="79" t="s">
        <v>412</v>
      </c>
      <c r="G188" s="83"/>
      <c r="H188" s="124">
        <v>12.875</v>
      </c>
      <c r="I188" s="124">
        <v>11.5</v>
      </c>
      <c r="J188" s="124">
        <v>7.5</v>
      </c>
      <c r="K188" s="128">
        <v>10.625</v>
      </c>
      <c r="L188" s="54"/>
      <c r="M188">
        <f t="shared" si="1"/>
        <v>61</v>
      </c>
      <c r="N188" s="83" t="s">
        <v>692</v>
      </c>
      <c r="O188" s="83" t="s">
        <v>693</v>
      </c>
      <c r="P188" s="79" t="s">
        <v>1</v>
      </c>
      <c r="Q188" s="79" t="s">
        <v>412</v>
      </c>
      <c r="R188" s="83"/>
      <c r="S188" s="124">
        <v>7.75</v>
      </c>
      <c r="T188" s="124">
        <v>8</v>
      </c>
      <c r="U188" s="124">
        <v>5.5</v>
      </c>
      <c r="V188" s="128">
        <v>7.083333333333333</v>
      </c>
    </row>
    <row r="189" spans="2:22" ht="12.75">
      <c r="B189">
        <f t="shared" si="0"/>
        <v>62</v>
      </c>
      <c r="C189" s="83" t="s">
        <v>694</v>
      </c>
      <c r="D189" s="83" t="s">
        <v>695</v>
      </c>
      <c r="E189" s="79" t="s">
        <v>1</v>
      </c>
      <c r="F189" s="79" t="s">
        <v>412</v>
      </c>
      <c r="G189" s="83"/>
      <c r="H189" s="124">
        <v>13.5</v>
      </c>
      <c r="I189" s="124">
        <v>9.5</v>
      </c>
      <c r="J189" s="124">
        <v>8.5</v>
      </c>
      <c r="K189" s="128">
        <v>10.5</v>
      </c>
      <c r="L189" s="54"/>
      <c r="M189">
        <f t="shared" si="1"/>
        <v>62</v>
      </c>
      <c r="N189" s="83" t="s">
        <v>189</v>
      </c>
      <c r="O189" s="83" t="s">
        <v>732</v>
      </c>
      <c r="P189" s="79" t="s">
        <v>2</v>
      </c>
      <c r="Q189" s="79" t="s">
        <v>412</v>
      </c>
      <c r="R189" s="83"/>
      <c r="S189" s="124">
        <v>8.75</v>
      </c>
      <c r="T189" s="124">
        <v>5</v>
      </c>
      <c r="U189" s="124">
        <v>7.25</v>
      </c>
      <c r="V189" s="128">
        <v>7</v>
      </c>
    </row>
    <row r="190" spans="2:22" ht="12.75">
      <c r="B190">
        <f t="shared" si="0"/>
        <v>63</v>
      </c>
      <c r="C190" s="83" t="s">
        <v>685</v>
      </c>
      <c r="D190" s="83" t="s">
        <v>686</v>
      </c>
      <c r="E190" s="79" t="s">
        <v>1</v>
      </c>
      <c r="F190" s="79" t="s">
        <v>412</v>
      </c>
      <c r="G190" s="83"/>
      <c r="H190" s="124">
        <v>10</v>
      </c>
      <c r="I190" s="124">
        <v>9.5</v>
      </c>
      <c r="J190" s="124">
        <v>9.5</v>
      </c>
      <c r="K190" s="128">
        <v>9.666666666666666</v>
      </c>
      <c r="L190" s="54"/>
      <c r="M190">
        <f t="shared" si="1"/>
        <v>63</v>
      </c>
      <c r="N190" s="83" t="s">
        <v>665</v>
      </c>
      <c r="O190" s="83" t="s">
        <v>666</v>
      </c>
      <c r="P190" s="79" t="s">
        <v>1</v>
      </c>
      <c r="Q190" s="79" t="s">
        <v>412</v>
      </c>
      <c r="R190" s="83"/>
      <c r="S190" s="124">
        <v>5.875</v>
      </c>
      <c r="T190" s="124">
        <v>7.5</v>
      </c>
      <c r="U190" s="124">
        <v>7.5</v>
      </c>
      <c r="V190" s="128">
        <v>6.958333333333333</v>
      </c>
    </row>
    <row r="191" spans="2:22" ht="12.75">
      <c r="B191">
        <f t="shared" si="0"/>
        <v>64</v>
      </c>
      <c r="C191" s="83" t="s">
        <v>663</v>
      </c>
      <c r="D191" s="83" t="s">
        <v>664</v>
      </c>
      <c r="E191" s="79" t="s">
        <v>1</v>
      </c>
      <c r="F191" s="79" t="s">
        <v>412</v>
      </c>
      <c r="G191" s="83"/>
      <c r="H191" s="124">
        <v>11.5</v>
      </c>
      <c r="I191" s="124">
        <v>8</v>
      </c>
      <c r="J191" s="124">
        <v>8.75</v>
      </c>
      <c r="K191" s="128">
        <v>9.416666666666666</v>
      </c>
      <c r="L191" s="54"/>
      <c r="M191">
        <f t="shared" si="1"/>
        <v>64</v>
      </c>
      <c r="N191" s="83" t="s">
        <v>683</v>
      </c>
      <c r="O191" s="83" t="s">
        <v>684</v>
      </c>
      <c r="P191" s="79" t="s">
        <v>1</v>
      </c>
      <c r="Q191" s="79" t="s">
        <v>412</v>
      </c>
      <c r="R191" s="83"/>
      <c r="S191" s="124">
        <v>10.25</v>
      </c>
      <c r="T191" s="124">
        <v>4.5</v>
      </c>
      <c r="U191" s="124">
        <v>6</v>
      </c>
      <c r="V191" s="128">
        <v>6.916666666666667</v>
      </c>
    </row>
    <row r="192" spans="2:22" ht="12.75">
      <c r="B192">
        <f t="shared" si="0"/>
        <v>65</v>
      </c>
      <c r="C192" s="83" t="s">
        <v>140</v>
      </c>
      <c r="D192" s="83" t="s">
        <v>141</v>
      </c>
      <c r="E192" s="79" t="s">
        <v>1</v>
      </c>
      <c r="F192" s="79" t="s">
        <v>412</v>
      </c>
      <c r="G192" s="83"/>
      <c r="H192" s="124">
        <v>10.125</v>
      </c>
      <c r="I192" s="124">
        <v>8.75</v>
      </c>
      <c r="J192" s="124">
        <v>7.5</v>
      </c>
      <c r="K192" s="128">
        <v>8.791666666666666</v>
      </c>
      <c r="L192" s="54"/>
      <c r="M192">
        <f t="shared" si="1"/>
        <v>65</v>
      </c>
      <c r="N192" s="83" t="s">
        <v>588</v>
      </c>
      <c r="O192" s="83" t="s">
        <v>34</v>
      </c>
      <c r="P192" s="79" t="s">
        <v>0</v>
      </c>
      <c r="Q192" s="79" t="s">
        <v>412</v>
      </c>
      <c r="R192" s="83"/>
      <c r="S192" s="124">
        <v>7.25</v>
      </c>
      <c r="T192" s="124">
        <v>6.5</v>
      </c>
      <c r="U192" s="124">
        <v>6.75</v>
      </c>
      <c r="V192" s="128">
        <v>6.833333333333333</v>
      </c>
    </row>
    <row r="193" spans="2:22" ht="12.75">
      <c r="B193">
        <f aca="true" t="shared" si="2" ref="B193:B237">B192+1</f>
        <v>66</v>
      </c>
      <c r="C193" s="83" t="s">
        <v>688</v>
      </c>
      <c r="D193" s="83" t="s">
        <v>689</v>
      </c>
      <c r="E193" s="79" t="s">
        <v>1</v>
      </c>
      <c r="F193" s="79" t="s">
        <v>412</v>
      </c>
      <c r="G193" s="83"/>
      <c r="H193" s="124">
        <v>10</v>
      </c>
      <c r="I193" s="124">
        <v>8.5</v>
      </c>
      <c r="J193" s="124">
        <v>4.75</v>
      </c>
      <c r="K193" s="128">
        <v>7.75</v>
      </c>
      <c r="L193" s="54"/>
      <c r="M193">
        <f aca="true" t="shared" si="3" ref="M193:M227">M192+1</f>
        <v>66</v>
      </c>
      <c r="N193" s="83" t="s">
        <v>624</v>
      </c>
      <c r="O193" s="83" t="s">
        <v>18</v>
      </c>
      <c r="P193" s="79" t="s">
        <v>13</v>
      </c>
      <c r="Q193" s="79" t="s">
        <v>412</v>
      </c>
      <c r="R193" s="83"/>
      <c r="S193" s="124">
        <v>4.875</v>
      </c>
      <c r="T193" s="124">
        <v>7</v>
      </c>
      <c r="U193" s="124">
        <v>8.5</v>
      </c>
      <c r="V193" s="128">
        <v>6.791666666666667</v>
      </c>
    </row>
    <row r="194" spans="2:22" ht="12.75">
      <c r="B194">
        <f t="shared" si="2"/>
        <v>67</v>
      </c>
      <c r="C194" s="83" t="s">
        <v>669</v>
      </c>
      <c r="D194" s="83" t="s">
        <v>17</v>
      </c>
      <c r="E194" s="79" t="s">
        <v>1</v>
      </c>
      <c r="F194" s="79" t="s">
        <v>412</v>
      </c>
      <c r="G194" s="83"/>
      <c r="H194" s="124">
        <v>8.125</v>
      </c>
      <c r="I194" s="124">
        <v>7.5</v>
      </c>
      <c r="J194" s="124">
        <v>7.25</v>
      </c>
      <c r="K194" s="128">
        <v>7.625</v>
      </c>
      <c r="L194" s="54"/>
      <c r="M194">
        <f t="shared" si="3"/>
        <v>67</v>
      </c>
      <c r="N194" s="83" t="s">
        <v>600</v>
      </c>
      <c r="O194" s="83" t="s">
        <v>601</v>
      </c>
      <c r="P194" s="79" t="s">
        <v>0</v>
      </c>
      <c r="Q194" s="79" t="s">
        <v>412</v>
      </c>
      <c r="R194" s="83"/>
      <c r="S194" s="124">
        <v>6.875</v>
      </c>
      <c r="T194" s="124">
        <v>7</v>
      </c>
      <c r="U194" s="124">
        <v>6.5</v>
      </c>
      <c r="V194" s="128">
        <v>6.791666666666667</v>
      </c>
    </row>
    <row r="195" spans="2:22" ht="12.75">
      <c r="B195">
        <f t="shared" si="2"/>
        <v>68</v>
      </c>
      <c r="C195" s="83" t="s">
        <v>696</v>
      </c>
      <c r="D195" s="83" t="s">
        <v>24</v>
      </c>
      <c r="E195" s="79" t="s">
        <v>1</v>
      </c>
      <c r="F195" s="79" t="s">
        <v>412</v>
      </c>
      <c r="G195" s="83"/>
      <c r="H195" s="124">
        <v>9</v>
      </c>
      <c r="I195" s="124">
        <v>11.5</v>
      </c>
      <c r="J195" s="124">
        <v>2</v>
      </c>
      <c r="K195" s="128">
        <v>7.5</v>
      </c>
      <c r="L195" s="54"/>
      <c r="M195">
        <f t="shared" si="3"/>
        <v>68</v>
      </c>
      <c r="N195" s="83" t="s">
        <v>725</v>
      </c>
      <c r="O195" s="83" t="s">
        <v>726</v>
      </c>
      <c r="P195" s="79" t="s">
        <v>2</v>
      </c>
      <c r="Q195" s="79" t="s">
        <v>412</v>
      </c>
      <c r="R195" s="83"/>
      <c r="S195" s="124">
        <v>6.75</v>
      </c>
      <c r="T195" s="124">
        <v>8</v>
      </c>
      <c r="U195" s="124">
        <v>5.5</v>
      </c>
      <c r="V195" s="128">
        <v>6.75</v>
      </c>
    </row>
    <row r="196" spans="2:22" ht="12.75">
      <c r="B196">
        <f t="shared" si="2"/>
        <v>69</v>
      </c>
      <c r="C196" s="83" t="s">
        <v>687</v>
      </c>
      <c r="D196" s="83" t="s">
        <v>4</v>
      </c>
      <c r="E196" s="79" t="s">
        <v>1</v>
      </c>
      <c r="F196" s="79" t="s">
        <v>412</v>
      </c>
      <c r="G196" s="83"/>
      <c r="H196" s="124">
        <v>4.5</v>
      </c>
      <c r="I196" s="124">
        <v>10</v>
      </c>
      <c r="J196" s="124">
        <v>7.5</v>
      </c>
      <c r="K196" s="128">
        <v>7.333333333333333</v>
      </c>
      <c r="L196" s="54"/>
      <c r="M196">
        <f t="shared" si="3"/>
        <v>69</v>
      </c>
      <c r="N196" s="83" t="s">
        <v>606</v>
      </c>
      <c r="O196" s="83" t="s">
        <v>215</v>
      </c>
      <c r="P196" s="79" t="s">
        <v>0</v>
      </c>
      <c r="Q196" s="79" t="s">
        <v>412</v>
      </c>
      <c r="R196" s="83"/>
      <c r="S196" s="124">
        <v>6.125</v>
      </c>
      <c r="T196" s="124">
        <v>8</v>
      </c>
      <c r="U196" s="124">
        <v>6</v>
      </c>
      <c r="V196" s="128">
        <v>6.708333333333333</v>
      </c>
    </row>
    <row r="197" spans="2:22" ht="12.75">
      <c r="B197">
        <f t="shared" si="2"/>
        <v>70</v>
      </c>
      <c r="C197" s="83" t="s">
        <v>675</v>
      </c>
      <c r="D197" s="83" t="s">
        <v>116</v>
      </c>
      <c r="E197" s="79" t="s">
        <v>1</v>
      </c>
      <c r="F197" s="79" t="s">
        <v>412</v>
      </c>
      <c r="G197" s="83"/>
      <c r="H197" s="124">
        <v>6.5</v>
      </c>
      <c r="I197" s="124">
        <v>6.5</v>
      </c>
      <c r="J197" s="124">
        <v>8.25</v>
      </c>
      <c r="K197" s="128">
        <v>7.083333333333333</v>
      </c>
      <c r="L197" s="54"/>
      <c r="M197">
        <f t="shared" si="3"/>
        <v>70</v>
      </c>
      <c r="N197" s="83" t="s">
        <v>661</v>
      </c>
      <c r="O197" s="83" t="s">
        <v>17</v>
      </c>
      <c r="P197" s="79" t="s">
        <v>1</v>
      </c>
      <c r="Q197" s="79" t="s">
        <v>412</v>
      </c>
      <c r="R197" s="83"/>
      <c r="S197" s="124">
        <v>3.5</v>
      </c>
      <c r="T197" s="124">
        <v>7.5</v>
      </c>
      <c r="U197" s="124">
        <v>9</v>
      </c>
      <c r="V197" s="128">
        <v>6.666666666666667</v>
      </c>
    </row>
    <row r="198" spans="2:22" ht="12.75">
      <c r="B198">
        <f t="shared" si="2"/>
        <v>71</v>
      </c>
      <c r="C198" s="83" t="s">
        <v>692</v>
      </c>
      <c r="D198" s="83" t="s">
        <v>693</v>
      </c>
      <c r="E198" s="79" t="s">
        <v>1</v>
      </c>
      <c r="F198" s="79" t="s">
        <v>412</v>
      </c>
      <c r="G198" s="83"/>
      <c r="H198" s="124">
        <v>7.75</v>
      </c>
      <c r="I198" s="124">
        <v>8</v>
      </c>
      <c r="J198" s="124">
        <v>5.5</v>
      </c>
      <c r="K198" s="128">
        <v>7.083333333333333</v>
      </c>
      <c r="L198" s="54"/>
      <c r="M198">
        <f t="shared" si="3"/>
        <v>71</v>
      </c>
      <c r="N198" s="83" t="s">
        <v>642</v>
      </c>
      <c r="O198" s="83" t="s">
        <v>643</v>
      </c>
      <c r="P198" s="79" t="s">
        <v>13</v>
      </c>
      <c r="Q198" s="79" t="s">
        <v>412</v>
      </c>
      <c r="R198" s="83"/>
      <c r="S198" s="124">
        <v>9.5</v>
      </c>
      <c r="T198" s="124">
        <v>6</v>
      </c>
      <c r="U198" s="124">
        <v>4.5</v>
      </c>
      <c r="V198" s="128">
        <v>6.666666666666667</v>
      </c>
    </row>
    <row r="199" spans="2:22" ht="12.75">
      <c r="B199">
        <f t="shared" si="2"/>
        <v>72</v>
      </c>
      <c r="C199" s="83" t="s">
        <v>665</v>
      </c>
      <c r="D199" s="83" t="s">
        <v>666</v>
      </c>
      <c r="E199" s="79" t="s">
        <v>1</v>
      </c>
      <c r="F199" s="79" t="s">
        <v>412</v>
      </c>
      <c r="G199" s="83"/>
      <c r="H199" s="124">
        <v>5.875</v>
      </c>
      <c r="I199" s="124">
        <v>7.5</v>
      </c>
      <c r="J199" s="124">
        <v>7.5</v>
      </c>
      <c r="K199" s="128">
        <v>6.958333333333333</v>
      </c>
      <c r="L199" s="54"/>
      <c r="M199">
        <f t="shared" si="3"/>
        <v>72</v>
      </c>
      <c r="N199" s="83" t="s">
        <v>704</v>
      </c>
      <c r="O199" s="83" t="s">
        <v>705</v>
      </c>
      <c r="P199" s="79" t="s">
        <v>2</v>
      </c>
      <c r="Q199" s="79" t="s">
        <v>412</v>
      </c>
      <c r="R199" s="83"/>
      <c r="S199" s="124">
        <v>5.625</v>
      </c>
      <c r="T199" s="124">
        <v>6</v>
      </c>
      <c r="U199" s="124">
        <v>8</v>
      </c>
      <c r="V199" s="128">
        <v>6.541666666666667</v>
      </c>
    </row>
    <row r="200" spans="2:22" ht="12.75">
      <c r="B200">
        <f t="shared" si="2"/>
        <v>73</v>
      </c>
      <c r="C200" s="83" t="s">
        <v>683</v>
      </c>
      <c r="D200" s="83" t="s">
        <v>684</v>
      </c>
      <c r="E200" s="79" t="s">
        <v>1</v>
      </c>
      <c r="F200" s="79" t="s">
        <v>412</v>
      </c>
      <c r="G200" s="83"/>
      <c r="H200" s="124">
        <v>10.25</v>
      </c>
      <c r="I200" s="124">
        <v>4.5</v>
      </c>
      <c r="J200" s="124">
        <v>6</v>
      </c>
      <c r="K200" s="128">
        <v>6.916666666666667</v>
      </c>
      <c r="L200" s="54"/>
      <c r="M200">
        <f t="shared" si="3"/>
        <v>73</v>
      </c>
      <c r="N200" s="83" t="s">
        <v>629</v>
      </c>
      <c r="O200" s="83" t="s">
        <v>143</v>
      </c>
      <c r="P200" s="79" t="s">
        <v>13</v>
      </c>
      <c r="Q200" s="79" t="s">
        <v>412</v>
      </c>
      <c r="R200" s="83"/>
      <c r="S200" s="124">
        <v>7.25</v>
      </c>
      <c r="T200" s="124">
        <v>6</v>
      </c>
      <c r="U200" s="124">
        <v>5.75</v>
      </c>
      <c r="V200" s="128">
        <v>6.333333333333333</v>
      </c>
    </row>
    <row r="201" spans="2:22" ht="12.75">
      <c r="B201">
        <f t="shared" si="2"/>
        <v>74</v>
      </c>
      <c r="C201" s="83" t="s">
        <v>661</v>
      </c>
      <c r="D201" s="83" t="s">
        <v>17</v>
      </c>
      <c r="E201" s="79" t="s">
        <v>1</v>
      </c>
      <c r="F201" s="79" t="s">
        <v>412</v>
      </c>
      <c r="G201" s="83"/>
      <c r="H201" s="124">
        <v>3.5</v>
      </c>
      <c r="I201" s="124">
        <v>7.5</v>
      </c>
      <c r="J201" s="124">
        <v>9</v>
      </c>
      <c r="K201" s="128">
        <v>6.666666666666667</v>
      </c>
      <c r="L201" s="54"/>
      <c r="M201">
        <f t="shared" si="3"/>
        <v>74</v>
      </c>
      <c r="N201" s="83" t="s">
        <v>652</v>
      </c>
      <c r="O201" s="83" t="s">
        <v>653</v>
      </c>
      <c r="P201" s="79" t="s">
        <v>13</v>
      </c>
      <c r="Q201" s="79" t="s">
        <v>412</v>
      </c>
      <c r="R201" s="83"/>
      <c r="S201" s="124">
        <v>6</v>
      </c>
      <c r="T201" s="124">
        <v>7</v>
      </c>
      <c r="U201" s="124">
        <v>6</v>
      </c>
      <c r="V201" s="128">
        <v>6.333333333333333</v>
      </c>
    </row>
    <row r="202" spans="2:22" ht="12.75">
      <c r="B202">
        <f t="shared" si="2"/>
        <v>75</v>
      </c>
      <c r="C202" s="83" t="s">
        <v>678</v>
      </c>
      <c r="D202" s="83" t="s">
        <v>112</v>
      </c>
      <c r="E202" s="79" t="s">
        <v>1</v>
      </c>
      <c r="F202" s="79" t="s">
        <v>412</v>
      </c>
      <c r="G202" s="83"/>
      <c r="H202" s="124">
        <v>7</v>
      </c>
      <c r="I202" s="124">
        <v>5</v>
      </c>
      <c r="J202" s="124">
        <v>5.75</v>
      </c>
      <c r="K202" s="128">
        <v>5.916666666666667</v>
      </c>
      <c r="L202" s="54"/>
      <c r="M202">
        <f t="shared" si="3"/>
        <v>75</v>
      </c>
      <c r="N202" s="83" t="s">
        <v>659</v>
      </c>
      <c r="O202" s="83" t="s">
        <v>660</v>
      </c>
      <c r="P202" s="79" t="s">
        <v>13</v>
      </c>
      <c r="Q202" s="79" t="s">
        <v>412</v>
      </c>
      <c r="R202" s="83"/>
      <c r="S202" s="124">
        <v>5.5</v>
      </c>
      <c r="T202" s="124">
        <v>6.5</v>
      </c>
      <c r="U202" s="124">
        <v>7</v>
      </c>
      <c r="V202" s="128">
        <v>6.333333333333333</v>
      </c>
    </row>
    <row r="203" spans="2:22" ht="12.75">
      <c r="B203">
        <f t="shared" si="2"/>
        <v>76</v>
      </c>
      <c r="C203" s="83" t="s">
        <v>656</v>
      </c>
      <c r="D203" s="83" t="s">
        <v>12</v>
      </c>
      <c r="E203" s="79" t="s">
        <v>1</v>
      </c>
      <c r="F203" s="79" t="s">
        <v>412</v>
      </c>
      <c r="G203" s="83"/>
      <c r="H203" s="124">
        <v>5.5</v>
      </c>
      <c r="I203" s="124">
        <v>7</v>
      </c>
      <c r="J203" s="124">
        <v>4.75</v>
      </c>
      <c r="K203" s="128">
        <v>5.75</v>
      </c>
      <c r="L203" s="54"/>
      <c r="M203">
        <f t="shared" si="3"/>
        <v>76</v>
      </c>
      <c r="N203" s="83" t="s">
        <v>256</v>
      </c>
      <c r="O203" s="83" t="s">
        <v>633</v>
      </c>
      <c r="P203" s="79" t="s">
        <v>13</v>
      </c>
      <c r="Q203" s="79" t="s">
        <v>412</v>
      </c>
      <c r="R203" s="83"/>
      <c r="S203" s="124">
        <v>8.125</v>
      </c>
      <c r="T203" s="124">
        <v>7.5</v>
      </c>
      <c r="U203" s="124">
        <v>3</v>
      </c>
      <c r="V203" s="128">
        <v>6.208333333333333</v>
      </c>
    </row>
    <row r="204" spans="2:22" ht="12.75">
      <c r="B204">
        <f t="shared" si="2"/>
        <v>77</v>
      </c>
      <c r="C204" s="83" t="s">
        <v>662</v>
      </c>
      <c r="D204" s="83" t="s">
        <v>90</v>
      </c>
      <c r="E204" s="79" t="s">
        <v>1</v>
      </c>
      <c r="F204" s="79" t="s">
        <v>412</v>
      </c>
      <c r="G204" s="83"/>
      <c r="H204" s="124">
        <v>4.25</v>
      </c>
      <c r="I204" s="124">
        <v>8</v>
      </c>
      <c r="J204" s="124">
        <v>4.75</v>
      </c>
      <c r="K204" s="128">
        <v>5.666666666666667</v>
      </c>
      <c r="L204" s="54"/>
      <c r="M204">
        <f t="shared" si="3"/>
        <v>77</v>
      </c>
      <c r="N204" s="83" t="s">
        <v>678</v>
      </c>
      <c r="O204" s="83" t="s">
        <v>112</v>
      </c>
      <c r="P204" s="79" t="s">
        <v>1</v>
      </c>
      <c r="Q204" s="79" t="s">
        <v>412</v>
      </c>
      <c r="R204" s="83"/>
      <c r="S204" s="124">
        <v>7</v>
      </c>
      <c r="T204" s="124">
        <v>5</v>
      </c>
      <c r="U204" s="124">
        <v>5.75</v>
      </c>
      <c r="V204" s="128">
        <v>5.916666666666667</v>
      </c>
    </row>
    <row r="205" spans="2:22" ht="12.75">
      <c r="B205">
        <f t="shared" si="2"/>
        <v>78</v>
      </c>
      <c r="C205" s="83" t="s">
        <v>233</v>
      </c>
      <c r="D205" s="83" t="s">
        <v>60</v>
      </c>
      <c r="E205" s="79" t="s">
        <v>1</v>
      </c>
      <c r="F205" s="79" t="s">
        <v>412</v>
      </c>
      <c r="G205" s="83"/>
      <c r="H205" s="180" t="s">
        <v>807</v>
      </c>
      <c r="I205" s="124">
        <v>5</v>
      </c>
      <c r="J205" s="124">
        <v>4.5</v>
      </c>
      <c r="K205" s="128">
        <v>4.75</v>
      </c>
      <c r="L205" s="54"/>
      <c r="M205">
        <f t="shared" si="3"/>
        <v>78</v>
      </c>
      <c r="N205" s="83" t="s">
        <v>720</v>
      </c>
      <c r="O205" s="83" t="s">
        <v>721</v>
      </c>
      <c r="P205" s="79" t="s">
        <v>2</v>
      </c>
      <c r="Q205" s="79" t="s">
        <v>412</v>
      </c>
      <c r="R205" s="83"/>
      <c r="S205" s="124">
        <v>9</v>
      </c>
      <c r="T205" s="124">
        <v>6</v>
      </c>
      <c r="U205" s="124">
        <v>2.25</v>
      </c>
      <c r="V205" s="128">
        <v>5.75</v>
      </c>
    </row>
    <row r="206" spans="2:22" ht="12.75">
      <c r="B206">
        <f t="shared" si="2"/>
        <v>79</v>
      </c>
      <c r="C206" s="83" t="s">
        <v>667</v>
      </c>
      <c r="D206" s="83" t="s">
        <v>668</v>
      </c>
      <c r="E206" s="79" t="s">
        <v>1</v>
      </c>
      <c r="F206" s="79" t="s">
        <v>412</v>
      </c>
      <c r="G206" s="83"/>
      <c r="H206" s="124">
        <v>5.75</v>
      </c>
      <c r="I206" s="124">
        <v>3.5</v>
      </c>
      <c r="J206" s="124">
        <v>4.5</v>
      </c>
      <c r="K206" s="128">
        <v>4.583333333333333</v>
      </c>
      <c r="L206" s="54"/>
      <c r="M206">
        <f t="shared" si="3"/>
        <v>79</v>
      </c>
      <c r="N206" s="83" t="s">
        <v>656</v>
      </c>
      <c r="O206" s="83" t="s">
        <v>12</v>
      </c>
      <c r="P206" s="79" t="s">
        <v>1</v>
      </c>
      <c r="Q206" s="79" t="s">
        <v>412</v>
      </c>
      <c r="R206" s="83"/>
      <c r="S206" s="124">
        <v>5.5</v>
      </c>
      <c r="T206" s="124">
        <v>7</v>
      </c>
      <c r="U206" s="124">
        <v>4.75</v>
      </c>
      <c r="V206" s="128">
        <v>5.75</v>
      </c>
    </row>
    <row r="207" spans="2:22" ht="12.75">
      <c r="B207">
        <f t="shared" si="2"/>
        <v>80</v>
      </c>
      <c r="C207" s="83" t="s">
        <v>676</v>
      </c>
      <c r="D207" s="83" t="s">
        <v>6</v>
      </c>
      <c r="E207" s="79" t="s">
        <v>1</v>
      </c>
      <c r="F207" s="79" t="s">
        <v>412</v>
      </c>
      <c r="G207" s="83"/>
      <c r="H207" s="124">
        <v>5</v>
      </c>
      <c r="I207" s="124">
        <v>4.5</v>
      </c>
      <c r="J207" s="124">
        <v>4</v>
      </c>
      <c r="K207" s="128">
        <v>4.5</v>
      </c>
      <c r="L207" s="54"/>
      <c r="M207">
        <f t="shared" si="3"/>
        <v>80</v>
      </c>
      <c r="N207" s="83" t="s">
        <v>662</v>
      </c>
      <c r="O207" s="83" t="s">
        <v>90</v>
      </c>
      <c r="P207" s="79" t="s">
        <v>1</v>
      </c>
      <c r="Q207" s="79" t="s">
        <v>412</v>
      </c>
      <c r="R207" s="83"/>
      <c r="S207" s="124">
        <v>4.25</v>
      </c>
      <c r="T207" s="124">
        <v>8</v>
      </c>
      <c r="U207" s="124">
        <v>4.75</v>
      </c>
      <c r="V207" s="128">
        <v>5.666666666666667</v>
      </c>
    </row>
    <row r="208" spans="2:22" ht="12.75">
      <c r="B208">
        <f t="shared" si="2"/>
        <v>81</v>
      </c>
      <c r="C208" s="83" t="s">
        <v>729</v>
      </c>
      <c r="D208" s="83" t="s">
        <v>730</v>
      </c>
      <c r="E208" s="79" t="s">
        <v>2</v>
      </c>
      <c r="F208" s="79" t="s">
        <v>412</v>
      </c>
      <c r="G208" s="83"/>
      <c r="H208" s="124">
        <v>18.5</v>
      </c>
      <c r="I208" s="124">
        <v>15.5</v>
      </c>
      <c r="J208" s="124">
        <v>14</v>
      </c>
      <c r="K208" s="128">
        <v>16</v>
      </c>
      <c r="L208" s="54"/>
      <c r="M208">
        <f t="shared" si="3"/>
        <v>81</v>
      </c>
      <c r="N208" s="83" t="s">
        <v>644</v>
      </c>
      <c r="O208" s="83" t="s">
        <v>227</v>
      </c>
      <c r="P208" s="79" t="s">
        <v>13</v>
      </c>
      <c r="Q208" s="79" t="s">
        <v>412</v>
      </c>
      <c r="R208" s="83"/>
      <c r="S208" s="124">
        <v>5.75</v>
      </c>
      <c r="T208" s="124">
        <v>9</v>
      </c>
      <c r="U208" s="124">
        <v>2</v>
      </c>
      <c r="V208" s="128">
        <v>5.583333333333333</v>
      </c>
    </row>
    <row r="209" spans="2:22" ht="12.75">
      <c r="B209">
        <f t="shared" si="2"/>
        <v>82</v>
      </c>
      <c r="C209" s="83" t="s">
        <v>713</v>
      </c>
      <c r="D209" s="83" t="s">
        <v>589</v>
      </c>
      <c r="E209" s="79" t="s">
        <v>2</v>
      </c>
      <c r="F209" s="79" t="s">
        <v>412</v>
      </c>
      <c r="G209" s="83"/>
      <c r="H209" s="124">
        <v>11</v>
      </c>
      <c r="I209" s="124">
        <v>11.5</v>
      </c>
      <c r="J209" s="124">
        <v>14.5</v>
      </c>
      <c r="K209" s="128">
        <v>12.333333333333334</v>
      </c>
      <c r="L209" s="54"/>
      <c r="M209">
        <f t="shared" si="3"/>
        <v>82</v>
      </c>
      <c r="N209" s="83" t="s">
        <v>654</v>
      </c>
      <c r="O209" s="83" t="s">
        <v>31</v>
      </c>
      <c r="P209" s="79" t="s">
        <v>13</v>
      </c>
      <c r="Q209" s="79" t="s">
        <v>412</v>
      </c>
      <c r="R209" s="83"/>
      <c r="S209" s="124">
        <v>4</v>
      </c>
      <c r="T209" s="124">
        <v>5</v>
      </c>
      <c r="U209" s="124">
        <v>7.5</v>
      </c>
      <c r="V209" s="128">
        <v>5.5</v>
      </c>
    </row>
    <row r="210" spans="2:22" ht="12.75">
      <c r="B210">
        <f t="shared" si="2"/>
        <v>83</v>
      </c>
      <c r="C210" s="83" t="s">
        <v>737</v>
      </c>
      <c r="D210" s="83" t="s">
        <v>156</v>
      </c>
      <c r="E210" s="79" t="s">
        <v>2</v>
      </c>
      <c r="F210" s="79" t="s">
        <v>52</v>
      </c>
      <c r="G210" s="83"/>
      <c r="H210" s="124">
        <v>13</v>
      </c>
      <c r="I210" s="124">
        <v>11</v>
      </c>
      <c r="J210" s="124">
        <v>13</v>
      </c>
      <c r="K210" s="128">
        <v>12.333333333333334</v>
      </c>
      <c r="L210" s="54"/>
      <c r="M210">
        <f t="shared" si="3"/>
        <v>83</v>
      </c>
      <c r="N210" s="83" t="s">
        <v>699</v>
      </c>
      <c r="O210" s="83" t="s">
        <v>62</v>
      </c>
      <c r="P210" s="79" t="s">
        <v>2</v>
      </c>
      <c r="Q210" s="79" t="s">
        <v>412</v>
      </c>
      <c r="R210" s="83"/>
      <c r="S210" s="124">
        <v>6.875</v>
      </c>
      <c r="T210" s="124">
        <v>8</v>
      </c>
      <c r="U210" s="124">
        <v>1.5</v>
      </c>
      <c r="V210" s="128">
        <v>5.458333333333333</v>
      </c>
    </row>
    <row r="211" spans="2:22" ht="14.25">
      <c r="B211">
        <f t="shared" si="2"/>
        <v>84</v>
      </c>
      <c r="C211" s="83" t="s">
        <v>703</v>
      </c>
      <c r="D211" s="83" t="s">
        <v>141</v>
      </c>
      <c r="E211" s="79" t="s">
        <v>2</v>
      </c>
      <c r="F211" s="171" t="s">
        <v>52</v>
      </c>
      <c r="G211" s="131" t="s">
        <v>771</v>
      </c>
      <c r="H211" s="124">
        <v>10.5</v>
      </c>
      <c r="I211" s="124">
        <v>9</v>
      </c>
      <c r="J211" s="124">
        <v>15</v>
      </c>
      <c r="K211" s="128">
        <v>11.5</v>
      </c>
      <c r="L211" s="54"/>
      <c r="M211">
        <f t="shared" si="3"/>
        <v>84</v>
      </c>
      <c r="N211" s="83" t="s">
        <v>590</v>
      </c>
      <c r="O211" s="83" t="s">
        <v>27</v>
      </c>
      <c r="P211" s="79" t="s">
        <v>0</v>
      </c>
      <c r="Q211" s="79" t="s">
        <v>412</v>
      </c>
      <c r="R211" s="83"/>
      <c r="S211" s="124">
        <v>3</v>
      </c>
      <c r="T211" s="124">
        <v>5</v>
      </c>
      <c r="U211" s="124">
        <v>8</v>
      </c>
      <c r="V211" s="128">
        <v>5.333333333333333</v>
      </c>
    </row>
    <row r="212" spans="2:22" ht="12.75">
      <c r="B212">
        <f t="shared" si="2"/>
        <v>85</v>
      </c>
      <c r="C212" s="83" t="s">
        <v>735</v>
      </c>
      <c r="D212" s="83" t="s">
        <v>7</v>
      </c>
      <c r="E212" s="79" t="s">
        <v>2</v>
      </c>
      <c r="F212" s="79" t="s">
        <v>412</v>
      </c>
      <c r="G212" s="83"/>
      <c r="H212" s="124">
        <v>8</v>
      </c>
      <c r="I212" s="124">
        <v>13.5</v>
      </c>
      <c r="J212" s="124">
        <v>12.75</v>
      </c>
      <c r="K212" s="128">
        <v>11.416666666666666</v>
      </c>
      <c r="L212" s="54"/>
      <c r="M212">
        <f t="shared" si="3"/>
        <v>85</v>
      </c>
      <c r="N212" s="83" t="s">
        <v>724</v>
      </c>
      <c r="O212" s="83" t="s">
        <v>17</v>
      </c>
      <c r="P212" s="79" t="s">
        <v>2</v>
      </c>
      <c r="Q212" s="79" t="s">
        <v>412</v>
      </c>
      <c r="R212" s="83"/>
      <c r="S212" s="124">
        <v>6.25</v>
      </c>
      <c r="T212" s="124">
        <v>8</v>
      </c>
      <c r="U212" s="124">
        <v>1.75</v>
      </c>
      <c r="V212" s="128">
        <v>5.333333333333333</v>
      </c>
    </row>
    <row r="213" spans="2:22" ht="12.75">
      <c r="B213">
        <f t="shared" si="2"/>
        <v>86</v>
      </c>
      <c r="C213" s="83" t="s">
        <v>728</v>
      </c>
      <c r="D213" s="83" t="s">
        <v>605</v>
      </c>
      <c r="E213" s="79" t="s">
        <v>2</v>
      </c>
      <c r="F213" s="79" t="s">
        <v>412</v>
      </c>
      <c r="G213" s="83"/>
      <c r="H213" s="124">
        <v>10.125</v>
      </c>
      <c r="I213" s="124">
        <v>14</v>
      </c>
      <c r="J213" s="124">
        <v>10</v>
      </c>
      <c r="K213" s="128">
        <v>11.375</v>
      </c>
      <c r="L213" s="54"/>
      <c r="M213">
        <f t="shared" si="3"/>
        <v>86</v>
      </c>
      <c r="N213" s="83" t="s">
        <v>618</v>
      </c>
      <c r="O213" s="83" t="s">
        <v>605</v>
      </c>
      <c r="P213" s="79" t="s">
        <v>0</v>
      </c>
      <c r="Q213" s="79" t="s">
        <v>412</v>
      </c>
      <c r="R213" s="83"/>
      <c r="S213" s="180" t="s">
        <v>807</v>
      </c>
      <c r="T213" s="124">
        <v>5.5</v>
      </c>
      <c r="U213" s="124">
        <v>4.75</v>
      </c>
      <c r="V213" s="128">
        <v>5.125</v>
      </c>
    </row>
    <row r="214" spans="2:22" ht="14.25">
      <c r="B214">
        <f t="shared" si="2"/>
        <v>87</v>
      </c>
      <c r="C214" s="83" t="s">
        <v>701</v>
      </c>
      <c r="D214" s="83" t="s">
        <v>702</v>
      </c>
      <c r="E214" s="79" t="s">
        <v>2</v>
      </c>
      <c r="F214" s="171" t="s">
        <v>52</v>
      </c>
      <c r="G214" s="171"/>
      <c r="H214" s="124">
        <v>11.5</v>
      </c>
      <c r="I214" s="124">
        <v>10</v>
      </c>
      <c r="J214" s="124">
        <v>11.75</v>
      </c>
      <c r="K214" s="128">
        <v>11.083333333333334</v>
      </c>
      <c r="L214" s="54"/>
      <c r="M214">
        <f t="shared" si="3"/>
        <v>87</v>
      </c>
      <c r="N214" s="83" t="s">
        <v>274</v>
      </c>
      <c r="O214" s="83" t="s">
        <v>655</v>
      </c>
      <c r="P214" s="79" t="s">
        <v>13</v>
      </c>
      <c r="Q214" s="79" t="s">
        <v>412</v>
      </c>
      <c r="R214" s="83"/>
      <c r="S214" s="124">
        <v>3.75</v>
      </c>
      <c r="T214" s="124">
        <v>6.5</v>
      </c>
      <c r="U214" s="124">
        <v>5</v>
      </c>
      <c r="V214" s="128">
        <v>5.083333333333333</v>
      </c>
    </row>
    <row r="215" spans="2:22" ht="12.75">
      <c r="B215">
        <f t="shared" si="2"/>
        <v>88</v>
      </c>
      <c r="C215" s="83" t="s">
        <v>736</v>
      </c>
      <c r="D215" s="83" t="s">
        <v>11</v>
      </c>
      <c r="E215" s="79" t="s">
        <v>2</v>
      </c>
      <c r="F215" s="79" t="s">
        <v>52</v>
      </c>
      <c r="G215" s="83"/>
      <c r="H215" s="124">
        <v>10.25</v>
      </c>
      <c r="I215" s="124">
        <v>8.5</v>
      </c>
      <c r="J215" s="124">
        <v>13.25</v>
      </c>
      <c r="K215" s="128">
        <v>10.666666666666666</v>
      </c>
      <c r="L215" s="54"/>
      <c r="M215">
        <f t="shared" si="3"/>
        <v>88</v>
      </c>
      <c r="N215" s="83" t="s">
        <v>719</v>
      </c>
      <c r="O215" s="83" t="s">
        <v>589</v>
      </c>
      <c r="P215" s="79" t="s">
        <v>2</v>
      </c>
      <c r="Q215" s="79" t="s">
        <v>412</v>
      </c>
      <c r="R215" s="83"/>
      <c r="S215" s="124">
        <v>4.375</v>
      </c>
      <c r="T215" s="124">
        <v>4.5</v>
      </c>
      <c r="U215" s="124">
        <v>5.75</v>
      </c>
      <c r="V215" s="128">
        <v>4.875</v>
      </c>
    </row>
    <row r="216" spans="2:22" ht="12.75">
      <c r="B216">
        <f t="shared" si="2"/>
        <v>89</v>
      </c>
      <c r="C216" s="83" t="s">
        <v>722</v>
      </c>
      <c r="D216" s="83" t="s">
        <v>723</v>
      </c>
      <c r="E216" s="79" t="s">
        <v>2</v>
      </c>
      <c r="F216" s="79" t="s">
        <v>412</v>
      </c>
      <c r="G216" s="83"/>
      <c r="H216" s="124">
        <v>8.5</v>
      </c>
      <c r="I216" s="124">
        <v>8</v>
      </c>
      <c r="J216" s="124">
        <v>12.75</v>
      </c>
      <c r="K216" s="128">
        <v>9.75</v>
      </c>
      <c r="L216" s="54"/>
      <c r="M216">
        <f t="shared" si="3"/>
        <v>89</v>
      </c>
      <c r="N216" s="83" t="s">
        <v>636</v>
      </c>
      <c r="O216" s="83" t="s">
        <v>637</v>
      </c>
      <c r="P216" s="79" t="s">
        <v>13</v>
      </c>
      <c r="Q216" s="79" t="s">
        <v>412</v>
      </c>
      <c r="R216" s="83"/>
      <c r="S216" s="124">
        <v>5</v>
      </c>
      <c r="T216" s="124">
        <v>3</v>
      </c>
      <c r="U216" s="124">
        <v>6.5</v>
      </c>
      <c r="V216" s="128">
        <v>4.833333333333333</v>
      </c>
    </row>
    <row r="217" spans="2:22" ht="12.75">
      <c r="B217">
        <f t="shared" si="2"/>
        <v>90</v>
      </c>
      <c r="C217" s="83" t="s">
        <v>709</v>
      </c>
      <c r="D217" s="83" t="s">
        <v>710</v>
      </c>
      <c r="E217" s="79" t="s">
        <v>2</v>
      </c>
      <c r="F217" s="79" t="s">
        <v>412</v>
      </c>
      <c r="G217" s="83"/>
      <c r="H217" s="124">
        <v>9.875</v>
      </c>
      <c r="I217" s="124">
        <v>9.5</v>
      </c>
      <c r="J217" s="124">
        <v>8.25</v>
      </c>
      <c r="K217" s="128">
        <v>9.208333333333334</v>
      </c>
      <c r="L217" s="54"/>
      <c r="M217">
        <f t="shared" si="3"/>
        <v>90</v>
      </c>
      <c r="N217" s="83" t="s">
        <v>233</v>
      </c>
      <c r="O217" s="83" t="s">
        <v>60</v>
      </c>
      <c r="P217" s="79" t="s">
        <v>1</v>
      </c>
      <c r="Q217" s="79" t="s">
        <v>412</v>
      </c>
      <c r="R217" s="83"/>
      <c r="S217" s="180" t="s">
        <v>807</v>
      </c>
      <c r="T217" s="124">
        <v>5</v>
      </c>
      <c r="U217" s="124">
        <v>4.5</v>
      </c>
      <c r="V217" s="128">
        <v>4.75</v>
      </c>
    </row>
    <row r="218" spans="2:22" ht="14.25">
      <c r="B218">
        <f t="shared" si="2"/>
        <v>91</v>
      </c>
      <c r="C218" s="83" t="s">
        <v>706</v>
      </c>
      <c r="D218" s="83" t="s">
        <v>10</v>
      </c>
      <c r="E218" s="79" t="s">
        <v>2</v>
      </c>
      <c r="F218" s="171" t="s">
        <v>52</v>
      </c>
      <c r="G218" s="171"/>
      <c r="H218" s="124">
        <v>9</v>
      </c>
      <c r="I218" s="124">
        <v>7.5</v>
      </c>
      <c r="J218" s="124">
        <v>9.5</v>
      </c>
      <c r="K218" s="128">
        <v>8.666666666666666</v>
      </c>
      <c r="L218" s="54"/>
      <c r="M218">
        <f t="shared" si="3"/>
        <v>91</v>
      </c>
      <c r="N218" s="83" t="s">
        <v>435</v>
      </c>
      <c r="O218" s="83" t="s">
        <v>612</v>
      </c>
      <c r="P218" s="79" t="s">
        <v>0</v>
      </c>
      <c r="Q218" s="79" t="s">
        <v>412</v>
      </c>
      <c r="R218" s="83"/>
      <c r="S218" s="124">
        <v>6.25</v>
      </c>
      <c r="T218" s="124">
        <v>3.5</v>
      </c>
      <c r="U218" s="124">
        <v>4.5</v>
      </c>
      <c r="V218" s="128">
        <v>4.75</v>
      </c>
    </row>
    <row r="219" spans="2:22" ht="12.75">
      <c r="B219">
        <f t="shared" si="2"/>
        <v>92</v>
      </c>
      <c r="C219" s="83" t="s">
        <v>707</v>
      </c>
      <c r="D219" s="83" t="s">
        <v>264</v>
      </c>
      <c r="E219" s="79" t="s">
        <v>2</v>
      </c>
      <c r="F219" s="79" t="s">
        <v>412</v>
      </c>
      <c r="G219" s="83"/>
      <c r="H219" s="124">
        <v>8.125</v>
      </c>
      <c r="I219" s="124">
        <v>10</v>
      </c>
      <c r="J219" s="124">
        <v>7.5</v>
      </c>
      <c r="K219" s="128">
        <v>8.541666666666666</v>
      </c>
      <c r="L219" s="54"/>
      <c r="M219">
        <f t="shared" si="3"/>
        <v>92</v>
      </c>
      <c r="N219" s="83" t="s">
        <v>92</v>
      </c>
      <c r="O219" s="83" t="s">
        <v>10</v>
      </c>
      <c r="P219" s="79" t="s">
        <v>0</v>
      </c>
      <c r="Q219" s="79" t="s">
        <v>412</v>
      </c>
      <c r="R219" s="83"/>
      <c r="S219" s="124">
        <v>7.5</v>
      </c>
      <c r="T219" s="124">
        <v>4</v>
      </c>
      <c r="U219" s="124">
        <v>2.5</v>
      </c>
      <c r="V219" s="128">
        <v>4.666666666666667</v>
      </c>
    </row>
    <row r="220" spans="2:22" ht="14.25">
      <c r="B220">
        <f t="shared" si="2"/>
        <v>93</v>
      </c>
      <c r="C220" s="83" t="s">
        <v>727</v>
      </c>
      <c r="D220" s="83" t="s">
        <v>90</v>
      </c>
      <c r="E220" s="79" t="s">
        <v>2</v>
      </c>
      <c r="F220" s="171" t="s">
        <v>52</v>
      </c>
      <c r="G220" s="83"/>
      <c r="H220" s="124">
        <v>10</v>
      </c>
      <c r="I220" s="124">
        <v>6</v>
      </c>
      <c r="J220" s="124">
        <v>9.5</v>
      </c>
      <c r="K220" s="128">
        <v>8.5</v>
      </c>
      <c r="L220" s="54"/>
      <c r="M220">
        <f t="shared" si="3"/>
        <v>93</v>
      </c>
      <c r="N220" s="83" t="s">
        <v>667</v>
      </c>
      <c r="O220" s="83" t="s">
        <v>668</v>
      </c>
      <c r="P220" s="79" t="s">
        <v>1</v>
      </c>
      <c r="Q220" s="79" t="s">
        <v>412</v>
      </c>
      <c r="R220" s="83"/>
      <c r="S220" s="124">
        <v>5.75</v>
      </c>
      <c r="T220" s="124">
        <v>3.5</v>
      </c>
      <c r="U220" s="124">
        <v>4.5</v>
      </c>
      <c r="V220" s="128">
        <v>4.583333333333333</v>
      </c>
    </row>
    <row r="221" spans="2:22" ht="12.75">
      <c r="B221">
        <f t="shared" si="2"/>
        <v>94</v>
      </c>
      <c r="C221" s="83" t="s">
        <v>708</v>
      </c>
      <c r="D221" s="83" t="s">
        <v>12</v>
      </c>
      <c r="E221" s="79" t="s">
        <v>2</v>
      </c>
      <c r="F221" s="79" t="s">
        <v>412</v>
      </c>
      <c r="G221" s="83"/>
      <c r="H221" s="124">
        <v>7</v>
      </c>
      <c r="I221" s="124">
        <v>8.5</v>
      </c>
      <c r="J221" s="124">
        <v>9</v>
      </c>
      <c r="K221" s="128">
        <v>8.166666666666666</v>
      </c>
      <c r="L221" s="54"/>
      <c r="M221">
        <f t="shared" si="3"/>
        <v>94</v>
      </c>
      <c r="N221" s="83" t="s">
        <v>676</v>
      </c>
      <c r="O221" s="83" t="s">
        <v>6</v>
      </c>
      <c r="P221" s="79" t="s">
        <v>1</v>
      </c>
      <c r="Q221" s="79" t="s">
        <v>412</v>
      </c>
      <c r="R221" s="83"/>
      <c r="S221" s="124">
        <v>5</v>
      </c>
      <c r="T221" s="124">
        <v>4.5</v>
      </c>
      <c r="U221" s="124">
        <v>4</v>
      </c>
      <c r="V221" s="128">
        <v>4.5</v>
      </c>
    </row>
    <row r="222" spans="2:22" ht="12.75">
      <c r="B222">
        <f t="shared" si="2"/>
        <v>95</v>
      </c>
      <c r="C222" s="83" t="s">
        <v>716</v>
      </c>
      <c r="D222" s="83" t="s">
        <v>225</v>
      </c>
      <c r="E222" s="79" t="s">
        <v>2</v>
      </c>
      <c r="F222" s="79" t="s">
        <v>412</v>
      </c>
      <c r="G222" s="83"/>
      <c r="H222" s="124">
        <v>7</v>
      </c>
      <c r="I222" s="124">
        <v>10</v>
      </c>
      <c r="J222" s="124">
        <v>7.5</v>
      </c>
      <c r="K222" s="128">
        <v>8.166666666666666</v>
      </c>
      <c r="L222" s="54"/>
      <c r="M222">
        <f t="shared" si="3"/>
        <v>95</v>
      </c>
      <c r="N222" s="83" t="s">
        <v>656</v>
      </c>
      <c r="O222" s="83" t="s">
        <v>657</v>
      </c>
      <c r="P222" s="79" t="s">
        <v>13</v>
      </c>
      <c r="Q222" s="79" t="s">
        <v>412</v>
      </c>
      <c r="R222" s="83"/>
      <c r="S222" s="124">
        <v>5.25</v>
      </c>
      <c r="T222" s="124">
        <v>3.5</v>
      </c>
      <c r="U222" s="124">
        <v>4.75</v>
      </c>
      <c r="V222" s="128">
        <v>4.5</v>
      </c>
    </row>
    <row r="223" spans="2:22" ht="12.75">
      <c r="B223">
        <f t="shared" si="2"/>
        <v>96</v>
      </c>
      <c r="C223" s="83" t="s">
        <v>734</v>
      </c>
      <c r="D223" s="83" t="s">
        <v>723</v>
      </c>
      <c r="E223" s="79" t="s">
        <v>2</v>
      </c>
      <c r="F223" s="79" t="s">
        <v>412</v>
      </c>
      <c r="G223" s="83"/>
      <c r="H223" s="124">
        <v>9.25</v>
      </c>
      <c r="I223" s="124">
        <v>7.5</v>
      </c>
      <c r="J223" s="124">
        <v>7.5</v>
      </c>
      <c r="K223" s="128">
        <v>8.083333333333334</v>
      </c>
      <c r="L223" s="54"/>
      <c r="M223">
        <f t="shared" si="3"/>
        <v>96</v>
      </c>
      <c r="N223" s="83" t="s">
        <v>602</v>
      </c>
      <c r="O223" s="83" t="s">
        <v>603</v>
      </c>
      <c r="P223" s="79" t="s">
        <v>0</v>
      </c>
      <c r="Q223" s="79" t="s">
        <v>412</v>
      </c>
      <c r="R223" s="83"/>
      <c r="S223" s="124">
        <v>3.875</v>
      </c>
      <c r="T223" s="124">
        <v>5</v>
      </c>
      <c r="U223" s="124">
        <v>4</v>
      </c>
      <c r="V223" s="128">
        <v>4.291666666666667</v>
      </c>
    </row>
    <row r="224" spans="2:22" ht="14.25">
      <c r="B224">
        <f t="shared" si="2"/>
        <v>97</v>
      </c>
      <c r="C224" s="83" t="s">
        <v>714</v>
      </c>
      <c r="D224" s="83" t="s">
        <v>715</v>
      </c>
      <c r="E224" s="79" t="s">
        <v>2</v>
      </c>
      <c r="F224" s="171" t="s">
        <v>52</v>
      </c>
      <c r="G224" s="171"/>
      <c r="H224" s="180" t="s">
        <v>807</v>
      </c>
      <c r="I224" s="124">
        <v>6</v>
      </c>
      <c r="J224" s="124">
        <v>10</v>
      </c>
      <c r="K224" s="128">
        <v>8</v>
      </c>
      <c r="L224" s="54"/>
      <c r="M224">
        <f t="shared" si="3"/>
        <v>97</v>
      </c>
      <c r="N224" s="83" t="s">
        <v>226</v>
      </c>
      <c r="O224" s="83" t="s">
        <v>227</v>
      </c>
      <c r="P224" s="79" t="s">
        <v>13</v>
      </c>
      <c r="Q224" s="79" t="s">
        <v>412</v>
      </c>
      <c r="R224" s="83"/>
      <c r="S224" s="124">
        <v>3.875</v>
      </c>
      <c r="T224" s="124">
        <v>6</v>
      </c>
      <c r="U224" s="124">
        <v>2.5</v>
      </c>
      <c r="V224" s="128">
        <v>4.125</v>
      </c>
    </row>
    <row r="225" spans="2:22" ht="12.75">
      <c r="B225">
        <f t="shared" si="2"/>
        <v>98</v>
      </c>
      <c r="C225" s="83" t="s">
        <v>697</v>
      </c>
      <c r="D225" s="83" t="s">
        <v>698</v>
      </c>
      <c r="E225" s="79" t="s">
        <v>2</v>
      </c>
      <c r="F225" s="79" t="s">
        <v>412</v>
      </c>
      <c r="G225" s="83"/>
      <c r="H225" s="124">
        <v>3.125</v>
      </c>
      <c r="I225" s="124">
        <v>11</v>
      </c>
      <c r="J225" s="124">
        <v>8.5</v>
      </c>
      <c r="K225" s="128">
        <v>7.541666666666667</v>
      </c>
      <c r="L225" s="54"/>
      <c r="M225">
        <f t="shared" si="3"/>
        <v>98</v>
      </c>
      <c r="N225" s="83" t="s">
        <v>733</v>
      </c>
      <c r="O225" s="83" t="s">
        <v>34</v>
      </c>
      <c r="P225" s="79" t="s">
        <v>2</v>
      </c>
      <c r="Q225" s="79" t="s">
        <v>412</v>
      </c>
      <c r="R225" s="83"/>
      <c r="S225" s="124">
        <v>5</v>
      </c>
      <c r="T225" s="180" t="s">
        <v>807</v>
      </c>
      <c r="U225" s="124">
        <v>2</v>
      </c>
      <c r="V225" s="128">
        <v>3.5</v>
      </c>
    </row>
    <row r="226" spans="2:22" ht="14.25">
      <c r="B226">
        <f t="shared" si="2"/>
        <v>99</v>
      </c>
      <c r="C226" s="83" t="s">
        <v>711</v>
      </c>
      <c r="D226" s="83" t="s">
        <v>712</v>
      </c>
      <c r="E226" s="79" t="s">
        <v>2</v>
      </c>
      <c r="F226" s="172" t="s">
        <v>412</v>
      </c>
      <c r="G226" s="131" t="s">
        <v>771</v>
      </c>
      <c r="H226" s="124">
        <v>9.25</v>
      </c>
      <c r="I226" s="124">
        <v>7.5</v>
      </c>
      <c r="J226" s="124">
        <v>5.25</v>
      </c>
      <c r="K226" s="128">
        <v>7.333333333333333</v>
      </c>
      <c r="L226" s="54"/>
      <c r="M226">
        <f t="shared" si="3"/>
        <v>99</v>
      </c>
      <c r="N226" s="83" t="s">
        <v>690</v>
      </c>
      <c r="O226" s="83" t="s">
        <v>691</v>
      </c>
      <c r="P226" s="79" t="s">
        <v>0</v>
      </c>
      <c r="Q226" s="79" t="s">
        <v>412</v>
      </c>
      <c r="R226" s="83"/>
      <c r="S226" s="124">
        <v>3.5</v>
      </c>
      <c r="T226" s="124">
        <v>3.5</v>
      </c>
      <c r="U226" s="124">
        <v>2.5</v>
      </c>
      <c r="V226" s="128">
        <v>3.1666666666666665</v>
      </c>
    </row>
    <row r="227" spans="2:22" ht="14.25">
      <c r="B227">
        <f t="shared" si="2"/>
        <v>100</v>
      </c>
      <c r="C227" s="83" t="s">
        <v>731</v>
      </c>
      <c r="D227" s="83" t="s">
        <v>17</v>
      </c>
      <c r="E227" s="79" t="s">
        <v>2</v>
      </c>
      <c r="F227" s="79" t="s">
        <v>52</v>
      </c>
      <c r="G227" s="83"/>
      <c r="H227" s="124">
        <v>9</v>
      </c>
      <c r="I227" s="124">
        <v>4</v>
      </c>
      <c r="J227" s="124">
        <v>9</v>
      </c>
      <c r="K227" s="128">
        <v>7.333333333333333</v>
      </c>
      <c r="L227" s="54"/>
      <c r="M227">
        <f t="shared" si="3"/>
        <v>100</v>
      </c>
      <c r="N227" s="83" t="s">
        <v>627</v>
      </c>
      <c r="O227" s="83" t="s">
        <v>628</v>
      </c>
      <c r="P227" s="79" t="s">
        <v>13</v>
      </c>
      <c r="Q227" s="171" t="s">
        <v>412</v>
      </c>
      <c r="R227" s="131" t="s">
        <v>771</v>
      </c>
      <c r="S227" s="124">
        <v>1.25</v>
      </c>
      <c r="T227" s="124">
        <v>4.5</v>
      </c>
      <c r="U227" s="124">
        <v>3.5</v>
      </c>
      <c r="V227" s="128">
        <v>3.0833333333333335</v>
      </c>
    </row>
    <row r="228" spans="2:12" ht="12.75">
      <c r="B228">
        <f t="shared" si="2"/>
        <v>101</v>
      </c>
      <c r="C228" s="83" t="s">
        <v>717</v>
      </c>
      <c r="D228" s="83" t="s">
        <v>718</v>
      </c>
      <c r="E228" s="79" t="s">
        <v>2</v>
      </c>
      <c r="F228" s="79" t="s">
        <v>412</v>
      </c>
      <c r="G228" s="83"/>
      <c r="H228" s="124">
        <v>9.25</v>
      </c>
      <c r="I228" s="124">
        <v>7</v>
      </c>
      <c r="J228" s="124">
        <v>5.25</v>
      </c>
      <c r="K228" s="128">
        <v>7.166666666666667</v>
      </c>
      <c r="L228" s="54"/>
    </row>
    <row r="229" spans="2:22" ht="14.25">
      <c r="B229">
        <f t="shared" si="2"/>
        <v>102</v>
      </c>
      <c r="C229" s="83" t="s">
        <v>700</v>
      </c>
      <c r="D229" s="83" t="s">
        <v>24</v>
      </c>
      <c r="E229" s="79" t="s">
        <v>2</v>
      </c>
      <c r="F229" s="171" t="s">
        <v>412</v>
      </c>
      <c r="G229" s="131" t="s">
        <v>771</v>
      </c>
      <c r="H229" s="124">
        <v>8.75</v>
      </c>
      <c r="I229" s="124">
        <v>8.5</v>
      </c>
      <c r="J229" s="124">
        <v>4</v>
      </c>
      <c r="K229" s="128">
        <v>7.083333333333333</v>
      </c>
      <c r="L229" s="54"/>
      <c r="P229" s="183" t="s">
        <v>812</v>
      </c>
      <c r="S229" s="104">
        <f>AVERAGE(S128:S227)</f>
        <v>8.77423469387755</v>
      </c>
      <c r="T229" s="104">
        <f>AVERAGE(T128:T227)</f>
        <v>8.89030612244898</v>
      </c>
      <c r="U229" s="104">
        <f>AVERAGE(U128:U227)</f>
        <v>7.8275</v>
      </c>
      <c r="V229" s="126">
        <f>AVERAGE(V128:V227)</f>
        <v>8.467500000000003</v>
      </c>
    </row>
    <row r="230" spans="2:12" ht="12.75">
      <c r="B230">
        <f t="shared" si="2"/>
        <v>103</v>
      </c>
      <c r="C230" s="83" t="s">
        <v>189</v>
      </c>
      <c r="D230" s="83" t="s">
        <v>732</v>
      </c>
      <c r="E230" s="79" t="s">
        <v>2</v>
      </c>
      <c r="F230" s="79" t="s">
        <v>412</v>
      </c>
      <c r="G230" s="83"/>
      <c r="H230" s="124">
        <v>8.75</v>
      </c>
      <c r="I230" s="124">
        <v>5</v>
      </c>
      <c r="J230" s="124">
        <v>7.25</v>
      </c>
      <c r="K230" s="128">
        <v>7</v>
      </c>
      <c r="L230" s="54"/>
    </row>
    <row r="231" spans="2:12" ht="12.75">
      <c r="B231">
        <f t="shared" si="2"/>
        <v>104</v>
      </c>
      <c r="C231" s="83" t="s">
        <v>725</v>
      </c>
      <c r="D231" s="83" t="s">
        <v>726</v>
      </c>
      <c r="E231" s="79" t="s">
        <v>2</v>
      </c>
      <c r="F231" s="79" t="s">
        <v>412</v>
      </c>
      <c r="G231" s="83"/>
      <c r="H231" s="124">
        <v>6.75</v>
      </c>
      <c r="I231" s="124">
        <v>8</v>
      </c>
      <c r="J231" s="124">
        <v>5.5</v>
      </c>
      <c r="K231" s="128">
        <v>6.75</v>
      </c>
      <c r="L231" s="54"/>
    </row>
    <row r="232" spans="2:21" ht="12.75">
      <c r="B232">
        <f t="shared" si="2"/>
        <v>105</v>
      </c>
      <c r="C232" s="83" t="s">
        <v>704</v>
      </c>
      <c r="D232" s="83" t="s">
        <v>705</v>
      </c>
      <c r="E232" s="79" t="s">
        <v>2</v>
      </c>
      <c r="F232" s="79" t="s">
        <v>412</v>
      </c>
      <c r="G232" s="83"/>
      <c r="H232" s="124">
        <v>5.625</v>
      </c>
      <c r="I232" s="124">
        <v>6</v>
      </c>
      <c r="J232" s="124">
        <v>8</v>
      </c>
      <c r="K232" s="128">
        <v>6.541666666666667</v>
      </c>
      <c r="L232" s="54"/>
      <c r="N232" s="2" t="s">
        <v>810</v>
      </c>
      <c r="S232" s="101" t="s">
        <v>786</v>
      </c>
      <c r="T232" s="101" t="s">
        <v>786</v>
      </c>
      <c r="U232" s="101" t="s">
        <v>786</v>
      </c>
    </row>
    <row r="233" spans="2:22" ht="13.5" thickBot="1">
      <c r="B233">
        <f t="shared" si="2"/>
        <v>106</v>
      </c>
      <c r="C233" s="83" t="s">
        <v>720</v>
      </c>
      <c r="D233" s="83" t="s">
        <v>721</v>
      </c>
      <c r="E233" s="79" t="s">
        <v>2</v>
      </c>
      <c r="F233" s="79" t="s">
        <v>412</v>
      </c>
      <c r="G233" s="83"/>
      <c r="H233" s="124">
        <v>9</v>
      </c>
      <c r="I233" s="124">
        <v>6</v>
      </c>
      <c r="J233" s="124">
        <v>2.25</v>
      </c>
      <c r="K233" s="128">
        <v>5.75</v>
      </c>
      <c r="L233" s="54"/>
      <c r="N233" s="136" t="s">
        <v>478</v>
      </c>
      <c r="O233" s="137" t="s">
        <v>785</v>
      </c>
      <c r="P233" s="95" t="s">
        <v>790</v>
      </c>
      <c r="Q233" s="138" t="s">
        <v>791</v>
      </c>
      <c r="R233" s="139" t="s">
        <v>623</v>
      </c>
      <c r="S233" s="135" t="s">
        <v>805</v>
      </c>
      <c r="T233" s="135" t="s">
        <v>781</v>
      </c>
      <c r="U233" s="135" t="s">
        <v>79</v>
      </c>
      <c r="V233" s="174" t="s">
        <v>808</v>
      </c>
    </row>
    <row r="234" spans="2:22" ht="12.75">
      <c r="B234">
        <f t="shared" si="2"/>
        <v>107</v>
      </c>
      <c r="C234" s="83" t="s">
        <v>699</v>
      </c>
      <c r="D234" s="83" t="s">
        <v>62</v>
      </c>
      <c r="E234" s="79" t="s">
        <v>2</v>
      </c>
      <c r="F234" s="79" t="s">
        <v>412</v>
      </c>
      <c r="G234" s="83"/>
      <c r="H234" s="124">
        <v>6.875</v>
      </c>
      <c r="I234" s="124">
        <v>8</v>
      </c>
      <c r="J234" s="124">
        <v>1.5</v>
      </c>
      <c r="K234" s="128">
        <v>5.458333333333333</v>
      </c>
      <c r="L234" s="54"/>
      <c r="M234" s="182">
        <v>1</v>
      </c>
      <c r="N234" s="83" t="s">
        <v>737</v>
      </c>
      <c r="O234" s="83" t="s">
        <v>156</v>
      </c>
      <c r="P234" s="79" t="s">
        <v>2</v>
      </c>
      <c r="Q234" s="79" t="s">
        <v>52</v>
      </c>
      <c r="R234" s="83"/>
      <c r="S234" s="124">
        <v>13</v>
      </c>
      <c r="T234" s="124">
        <v>11</v>
      </c>
      <c r="U234" s="124">
        <v>13</v>
      </c>
      <c r="V234" s="128">
        <v>12.333333333333334</v>
      </c>
    </row>
    <row r="235" spans="2:22" ht="14.25">
      <c r="B235">
        <f t="shared" si="2"/>
        <v>108</v>
      </c>
      <c r="C235" s="83" t="s">
        <v>724</v>
      </c>
      <c r="D235" s="83" t="s">
        <v>17</v>
      </c>
      <c r="E235" s="79" t="s">
        <v>2</v>
      </c>
      <c r="F235" s="79" t="s">
        <v>412</v>
      </c>
      <c r="G235" s="83"/>
      <c r="H235" s="124">
        <v>6.25</v>
      </c>
      <c r="I235" s="124">
        <v>8</v>
      </c>
      <c r="J235" s="124">
        <v>1.75</v>
      </c>
      <c r="K235" s="128">
        <v>5.333333333333333</v>
      </c>
      <c r="L235" s="54"/>
      <c r="M235" s="181">
        <f>M234+1</f>
        <v>2</v>
      </c>
      <c r="N235" s="83" t="s">
        <v>703</v>
      </c>
      <c r="O235" s="83" t="s">
        <v>141</v>
      </c>
      <c r="P235" s="79" t="s">
        <v>2</v>
      </c>
      <c r="Q235" s="171" t="s">
        <v>52</v>
      </c>
      <c r="R235" s="131" t="s">
        <v>771</v>
      </c>
      <c r="S235" s="124">
        <v>10.5</v>
      </c>
      <c r="T235" s="124">
        <v>9</v>
      </c>
      <c r="U235" s="124">
        <v>15</v>
      </c>
      <c r="V235" s="128">
        <v>11.5</v>
      </c>
    </row>
    <row r="236" spans="2:22" ht="14.25">
      <c r="B236">
        <f t="shared" si="2"/>
        <v>109</v>
      </c>
      <c r="C236" s="83" t="s">
        <v>719</v>
      </c>
      <c r="D236" s="83" t="s">
        <v>589</v>
      </c>
      <c r="E236" s="79" t="s">
        <v>2</v>
      </c>
      <c r="F236" s="79" t="s">
        <v>412</v>
      </c>
      <c r="G236" s="83"/>
      <c r="H236" s="124">
        <v>4.375</v>
      </c>
      <c r="I236" s="124">
        <v>4.5</v>
      </c>
      <c r="J236" s="124">
        <v>5.75</v>
      </c>
      <c r="K236" s="128">
        <v>4.875</v>
      </c>
      <c r="L236" s="54"/>
      <c r="M236" s="181">
        <f aca="true" t="shared" si="4" ref="M236:M243">M235+1</f>
        <v>3</v>
      </c>
      <c r="N236" s="83" t="s">
        <v>701</v>
      </c>
      <c r="O236" s="83" t="s">
        <v>702</v>
      </c>
      <c r="P236" s="79" t="s">
        <v>2</v>
      </c>
      <c r="Q236" s="171" t="s">
        <v>52</v>
      </c>
      <c r="R236" s="171"/>
      <c r="S236" s="124">
        <v>11.5</v>
      </c>
      <c r="T236" s="124">
        <v>10</v>
      </c>
      <c r="U236" s="124">
        <v>11.75</v>
      </c>
      <c r="V236" s="128">
        <v>11.083333333333334</v>
      </c>
    </row>
    <row r="237" spans="2:22" ht="12.75">
      <c r="B237">
        <f t="shared" si="2"/>
        <v>110</v>
      </c>
      <c r="C237" s="83" t="s">
        <v>733</v>
      </c>
      <c r="D237" s="83" t="s">
        <v>34</v>
      </c>
      <c r="E237" s="79" t="s">
        <v>2</v>
      </c>
      <c r="F237" s="79" t="s">
        <v>412</v>
      </c>
      <c r="G237" s="83"/>
      <c r="H237" s="124">
        <v>5</v>
      </c>
      <c r="I237" s="180" t="s">
        <v>807</v>
      </c>
      <c r="J237" s="124">
        <v>2</v>
      </c>
      <c r="K237" s="128">
        <v>3.5</v>
      </c>
      <c r="L237" s="104"/>
      <c r="M237" s="181">
        <f t="shared" si="4"/>
        <v>4</v>
      </c>
      <c r="N237" s="83" t="s">
        <v>736</v>
      </c>
      <c r="O237" s="83" t="s">
        <v>11</v>
      </c>
      <c r="P237" s="79" t="s">
        <v>2</v>
      </c>
      <c r="Q237" s="79" t="s">
        <v>52</v>
      </c>
      <c r="R237" s="83"/>
      <c r="S237" s="124">
        <v>10.25</v>
      </c>
      <c r="T237" s="124">
        <v>8.5</v>
      </c>
      <c r="U237" s="124">
        <v>13.25</v>
      </c>
      <c r="V237" s="128">
        <v>10.666666666666666</v>
      </c>
    </row>
    <row r="238" spans="11:22" ht="14.25">
      <c r="K238" s="54"/>
      <c r="L238" s="54"/>
      <c r="M238" s="181">
        <f t="shared" si="4"/>
        <v>5</v>
      </c>
      <c r="N238" s="83" t="s">
        <v>706</v>
      </c>
      <c r="O238" s="83" t="s">
        <v>10</v>
      </c>
      <c r="P238" s="79" t="s">
        <v>2</v>
      </c>
      <c r="Q238" s="171" t="s">
        <v>52</v>
      </c>
      <c r="R238" s="171"/>
      <c r="S238" s="124">
        <v>9</v>
      </c>
      <c r="T238" s="124">
        <v>7.5</v>
      </c>
      <c r="U238" s="124">
        <v>9.5</v>
      </c>
      <c r="V238" s="128">
        <v>8.666666666666666</v>
      </c>
    </row>
    <row r="239" spans="13:22" ht="14.25">
      <c r="M239" s="181">
        <f t="shared" si="4"/>
        <v>6</v>
      </c>
      <c r="N239" s="83" t="s">
        <v>592</v>
      </c>
      <c r="O239" s="83" t="s">
        <v>593</v>
      </c>
      <c r="P239" s="79" t="s">
        <v>0</v>
      </c>
      <c r="Q239" s="171" t="s">
        <v>52</v>
      </c>
      <c r="R239" s="131" t="s">
        <v>771</v>
      </c>
      <c r="S239" s="124">
        <v>11.5</v>
      </c>
      <c r="T239" s="124">
        <v>3.5</v>
      </c>
      <c r="U239" s="124">
        <v>11</v>
      </c>
      <c r="V239" s="128">
        <v>8.666666666666666</v>
      </c>
    </row>
    <row r="240" spans="3:22" ht="14.25">
      <c r="C240" s="83" t="s">
        <v>91</v>
      </c>
      <c r="D240" s="83" t="s">
        <v>37</v>
      </c>
      <c r="E240" s="79" t="s">
        <v>1</v>
      </c>
      <c r="F240" s="79" t="s">
        <v>412</v>
      </c>
      <c r="G240" s="83"/>
      <c r="H240" s="124" t="s">
        <v>788</v>
      </c>
      <c r="I240" s="124" t="s">
        <v>788</v>
      </c>
      <c r="J240" s="124" t="s">
        <v>788</v>
      </c>
      <c r="M240" s="181">
        <f t="shared" si="4"/>
        <v>7</v>
      </c>
      <c r="N240" s="83" t="s">
        <v>727</v>
      </c>
      <c r="O240" s="83" t="s">
        <v>90</v>
      </c>
      <c r="P240" s="79" t="s">
        <v>2</v>
      </c>
      <c r="Q240" s="171" t="s">
        <v>52</v>
      </c>
      <c r="R240" s="83"/>
      <c r="S240" s="124">
        <v>10</v>
      </c>
      <c r="T240" s="124">
        <v>6</v>
      </c>
      <c r="U240" s="124">
        <v>9.5</v>
      </c>
      <c r="V240" s="128">
        <v>8.5</v>
      </c>
    </row>
    <row r="241" spans="3:22" ht="14.25">
      <c r="C241" s="83" t="s">
        <v>598</v>
      </c>
      <c r="D241" s="83" t="s">
        <v>21</v>
      </c>
      <c r="E241" s="79" t="s">
        <v>0</v>
      </c>
      <c r="F241" s="79" t="s">
        <v>412</v>
      </c>
      <c r="G241" s="83"/>
      <c r="H241" s="124" t="s">
        <v>788</v>
      </c>
      <c r="I241" s="124" t="s">
        <v>788</v>
      </c>
      <c r="J241" s="124" t="s">
        <v>788</v>
      </c>
      <c r="M241" s="181">
        <f t="shared" si="4"/>
        <v>8</v>
      </c>
      <c r="N241" s="83" t="s">
        <v>714</v>
      </c>
      <c r="O241" s="83" t="s">
        <v>715</v>
      </c>
      <c r="P241" s="79" t="s">
        <v>2</v>
      </c>
      <c r="Q241" s="171" t="s">
        <v>52</v>
      </c>
      <c r="R241" s="171"/>
      <c r="S241" s="180" t="s">
        <v>807</v>
      </c>
      <c r="T241" s="124">
        <v>6</v>
      </c>
      <c r="U241" s="124">
        <v>10</v>
      </c>
      <c r="V241" s="128">
        <v>8</v>
      </c>
    </row>
    <row r="242" spans="3:22" ht="12.75">
      <c r="C242" s="83" t="s">
        <v>672</v>
      </c>
      <c r="D242" s="83" t="s">
        <v>673</v>
      </c>
      <c r="E242" s="79" t="s">
        <v>1</v>
      </c>
      <c r="F242" s="79" t="s">
        <v>412</v>
      </c>
      <c r="G242" s="83"/>
      <c r="H242" s="124" t="s">
        <v>788</v>
      </c>
      <c r="I242" s="124" t="s">
        <v>788</v>
      </c>
      <c r="J242" s="124" t="s">
        <v>788</v>
      </c>
      <c r="K242" s="104"/>
      <c r="L242" s="104"/>
      <c r="M242" s="181">
        <f t="shared" si="4"/>
        <v>9</v>
      </c>
      <c r="N242" s="83" t="s">
        <v>608</v>
      </c>
      <c r="O242" s="83" t="s">
        <v>4</v>
      </c>
      <c r="P242" s="79" t="s">
        <v>0</v>
      </c>
      <c r="Q242" s="79" t="s">
        <v>52</v>
      </c>
      <c r="R242" s="83"/>
      <c r="S242" s="124">
        <v>8.75</v>
      </c>
      <c r="T242" s="124">
        <v>5.5</v>
      </c>
      <c r="U242" s="124">
        <v>9</v>
      </c>
      <c r="V242" s="128">
        <v>7.75</v>
      </c>
    </row>
    <row r="243" spans="3:22" ht="12.75">
      <c r="C243" s="83" t="s">
        <v>740</v>
      </c>
      <c r="D243" s="83" t="s">
        <v>741</v>
      </c>
      <c r="E243" s="79" t="s">
        <v>1</v>
      </c>
      <c r="F243" s="79" t="s">
        <v>412</v>
      </c>
      <c r="G243" s="83"/>
      <c r="H243" s="124" t="s">
        <v>788</v>
      </c>
      <c r="I243" s="124" t="s">
        <v>788</v>
      </c>
      <c r="J243" s="124" t="s">
        <v>788</v>
      </c>
      <c r="K243" s="104"/>
      <c r="L243" s="104"/>
      <c r="M243" s="181">
        <f t="shared" si="4"/>
        <v>10</v>
      </c>
      <c r="N243" s="83" t="s">
        <v>731</v>
      </c>
      <c r="O243" s="83" t="s">
        <v>17</v>
      </c>
      <c r="P243" s="79" t="s">
        <v>2</v>
      </c>
      <c r="Q243" s="79" t="s">
        <v>52</v>
      </c>
      <c r="R243" s="83"/>
      <c r="S243" s="124">
        <v>9</v>
      </c>
      <c r="T243" s="124">
        <v>4</v>
      </c>
      <c r="U243" s="124">
        <v>9</v>
      </c>
      <c r="V243" s="128">
        <v>7.333333333333333</v>
      </c>
    </row>
    <row r="245" spans="16:22" ht="12.75">
      <c r="P245" s="183" t="s">
        <v>812</v>
      </c>
      <c r="S245" s="104">
        <f>AVERAGE(S234:S243)</f>
        <v>10.38888888888889</v>
      </c>
      <c r="T245" s="104">
        <f>AVERAGE(T234:T243)</f>
        <v>7.1</v>
      </c>
      <c r="U245" s="104">
        <f>AVERAGE(U234:U243)</f>
        <v>11.1</v>
      </c>
      <c r="V245" s="126">
        <f>AVERAGE(V234:V243)</f>
        <v>9.45</v>
      </c>
    </row>
    <row r="247" spans="2:3" ht="12.75">
      <c r="B247" s="2" t="s">
        <v>798</v>
      </c>
      <c r="C247" s="2" t="s">
        <v>795</v>
      </c>
    </row>
    <row r="248" spans="8:9" ht="12.75">
      <c r="H248" s="101" t="s">
        <v>786</v>
      </c>
      <c r="I248" s="101" t="s">
        <v>786</v>
      </c>
    </row>
    <row r="249" spans="2:11" ht="13.5" thickBot="1">
      <c r="B249" s="2" t="s">
        <v>81</v>
      </c>
      <c r="C249" s="136" t="s">
        <v>478</v>
      </c>
      <c r="D249" s="137" t="s">
        <v>785</v>
      </c>
      <c r="E249" s="95" t="s">
        <v>790</v>
      </c>
      <c r="F249" s="138" t="s">
        <v>791</v>
      </c>
      <c r="G249" s="139" t="s">
        <v>623</v>
      </c>
      <c r="H249" s="135" t="s">
        <v>805</v>
      </c>
      <c r="I249" s="135" t="s">
        <v>781</v>
      </c>
      <c r="J249" s="135" t="s">
        <v>79</v>
      </c>
      <c r="K249" s="174" t="s">
        <v>808</v>
      </c>
    </row>
    <row r="250" spans="2:11" ht="12.75">
      <c r="B250">
        <v>1</v>
      </c>
      <c r="C250" s="83" t="s">
        <v>604</v>
      </c>
      <c r="D250" s="83" t="s">
        <v>605</v>
      </c>
      <c r="E250" s="79" t="s">
        <v>0</v>
      </c>
      <c r="F250" s="79" t="s">
        <v>412</v>
      </c>
      <c r="G250" s="83"/>
      <c r="H250" s="123">
        <v>13.5</v>
      </c>
      <c r="I250" s="123">
        <v>15.5</v>
      </c>
      <c r="J250" s="123">
        <v>15</v>
      </c>
      <c r="K250" s="127">
        <v>14.666666666666666</v>
      </c>
    </row>
    <row r="251" spans="2:12" ht="12.75">
      <c r="B251">
        <f aca="true" t="shared" si="5" ref="B251:B275">B250+1</f>
        <v>2</v>
      </c>
      <c r="C251" s="83" t="s">
        <v>616</v>
      </c>
      <c r="D251" s="83" t="s">
        <v>36</v>
      </c>
      <c r="E251" s="79" t="s">
        <v>0</v>
      </c>
      <c r="F251" s="79" t="s">
        <v>412</v>
      </c>
      <c r="G251" s="83"/>
      <c r="H251" s="124">
        <v>10.25</v>
      </c>
      <c r="I251" s="124">
        <v>12.5</v>
      </c>
      <c r="J251" s="124">
        <v>16</v>
      </c>
      <c r="K251" s="128">
        <v>12.916666666666666</v>
      </c>
      <c r="L251" s="54"/>
    </row>
    <row r="252" spans="2:12" ht="14.25">
      <c r="B252">
        <f t="shared" si="5"/>
        <v>3</v>
      </c>
      <c r="C252" s="83" t="s">
        <v>596</v>
      </c>
      <c r="D252" s="83" t="s">
        <v>597</v>
      </c>
      <c r="E252" s="79" t="s">
        <v>0</v>
      </c>
      <c r="F252" s="171" t="s">
        <v>412</v>
      </c>
      <c r="G252" s="131" t="s">
        <v>771</v>
      </c>
      <c r="H252" s="124">
        <v>13.25</v>
      </c>
      <c r="I252" s="124">
        <v>11.5</v>
      </c>
      <c r="J252" s="124">
        <v>11.5</v>
      </c>
      <c r="K252" s="128">
        <v>12.083333333333334</v>
      </c>
      <c r="L252" s="54"/>
    </row>
    <row r="253" spans="2:12" ht="12.75">
      <c r="B253">
        <f t="shared" si="5"/>
        <v>4</v>
      </c>
      <c r="C253" s="83" t="s">
        <v>234</v>
      </c>
      <c r="D253" s="83" t="s">
        <v>613</v>
      </c>
      <c r="E253" s="79" t="s">
        <v>0</v>
      </c>
      <c r="F253" s="79" t="s">
        <v>412</v>
      </c>
      <c r="G253" s="83"/>
      <c r="H253" s="124">
        <v>11.75</v>
      </c>
      <c r="I253" s="124">
        <v>10.5</v>
      </c>
      <c r="J253" s="124">
        <v>10.5</v>
      </c>
      <c r="K253" s="128">
        <v>10.916666666666666</v>
      </c>
      <c r="L253" s="54"/>
    </row>
    <row r="254" spans="2:12" ht="12.75">
      <c r="B254">
        <f t="shared" si="5"/>
        <v>5</v>
      </c>
      <c r="C254" s="83" t="s">
        <v>617</v>
      </c>
      <c r="D254" s="83" t="s">
        <v>146</v>
      </c>
      <c r="E254" s="79" t="s">
        <v>0</v>
      </c>
      <c r="F254" s="79" t="s">
        <v>412</v>
      </c>
      <c r="G254" s="83"/>
      <c r="H254" s="124">
        <v>8</v>
      </c>
      <c r="I254" s="124">
        <v>14.5</v>
      </c>
      <c r="J254" s="124">
        <v>9.75</v>
      </c>
      <c r="K254" s="128">
        <v>10.75</v>
      </c>
      <c r="L254" s="54"/>
    </row>
    <row r="255" spans="2:12" ht="12.75">
      <c r="B255">
        <f t="shared" si="5"/>
        <v>6</v>
      </c>
      <c r="C255" s="83" t="s">
        <v>591</v>
      </c>
      <c r="D255" s="83" t="s">
        <v>136</v>
      </c>
      <c r="E255" s="79" t="s">
        <v>0</v>
      </c>
      <c r="F255" s="79" t="s">
        <v>412</v>
      </c>
      <c r="G255" s="83"/>
      <c r="H255" s="124">
        <v>12.125</v>
      </c>
      <c r="I255" s="124">
        <v>11.5</v>
      </c>
      <c r="J255" s="124">
        <v>8.5</v>
      </c>
      <c r="K255" s="128">
        <v>10.708333333333334</v>
      </c>
      <c r="L255" s="54"/>
    </row>
    <row r="256" spans="2:12" ht="12.75">
      <c r="B256">
        <f t="shared" si="5"/>
        <v>7</v>
      </c>
      <c r="C256" s="83" t="s">
        <v>614</v>
      </c>
      <c r="D256" s="83" t="s">
        <v>615</v>
      </c>
      <c r="E256" s="79" t="s">
        <v>0</v>
      </c>
      <c r="F256" s="79" t="s">
        <v>412</v>
      </c>
      <c r="G256" s="83"/>
      <c r="H256" s="124">
        <v>15.25</v>
      </c>
      <c r="I256" s="124">
        <v>10.5</v>
      </c>
      <c r="J256" s="124">
        <v>6.25</v>
      </c>
      <c r="K256" s="128">
        <v>10.666666666666666</v>
      </c>
      <c r="L256" s="54"/>
    </row>
    <row r="257" spans="2:12" ht="12.75">
      <c r="B257">
        <f t="shared" si="5"/>
        <v>8</v>
      </c>
      <c r="C257" s="83" t="s">
        <v>619</v>
      </c>
      <c r="D257" s="83" t="s">
        <v>169</v>
      </c>
      <c r="E257" s="79" t="s">
        <v>0</v>
      </c>
      <c r="F257" s="79" t="s">
        <v>412</v>
      </c>
      <c r="G257" s="83"/>
      <c r="H257" s="124">
        <v>12.25</v>
      </c>
      <c r="I257" s="124">
        <v>8.5</v>
      </c>
      <c r="J257" s="124">
        <v>9.5</v>
      </c>
      <c r="K257" s="128">
        <v>10.083333333333334</v>
      </c>
      <c r="L257" s="54"/>
    </row>
    <row r="258" spans="2:12" ht="12.75">
      <c r="B258">
        <f t="shared" si="5"/>
        <v>9</v>
      </c>
      <c r="C258" s="83" t="s">
        <v>609</v>
      </c>
      <c r="D258" s="83" t="s">
        <v>610</v>
      </c>
      <c r="E258" s="79" t="s">
        <v>0</v>
      </c>
      <c r="F258" s="79" t="s">
        <v>412</v>
      </c>
      <c r="G258" s="131" t="s">
        <v>771</v>
      </c>
      <c r="H258" s="124">
        <v>9.25</v>
      </c>
      <c r="I258" s="124">
        <v>7</v>
      </c>
      <c r="J258" s="124">
        <v>13</v>
      </c>
      <c r="K258" s="128">
        <v>9.75</v>
      </c>
      <c r="L258" s="54"/>
    </row>
    <row r="259" spans="2:12" ht="12.75">
      <c r="B259">
        <f t="shared" si="5"/>
        <v>10</v>
      </c>
      <c r="C259" s="83" t="s">
        <v>186</v>
      </c>
      <c r="D259" s="83" t="s">
        <v>611</v>
      </c>
      <c r="E259" s="79" t="s">
        <v>0</v>
      </c>
      <c r="F259" s="79" t="s">
        <v>412</v>
      </c>
      <c r="G259" s="83"/>
      <c r="H259" s="124">
        <v>9.25</v>
      </c>
      <c r="I259" s="124">
        <v>13.5</v>
      </c>
      <c r="J259" s="124">
        <v>6</v>
      </c>
      <c r="K259" s="128">
        <v>9.583333333333334</v>
      </c>
      <c r="L259" s="54"/>
    </row>
    <row r="260" spans="2:12" ht="12.75">
      <c r="B260">
        <f t="shared" si="5"/>
        <v>11</v>
      </c>
      <c r="C260" s="83" t="s">
        <v>619</v>
      </c>
      <c r="D260" s="83" t="s">
        <v>620</v>
      </c>
      <c r="E260" s="79" t="s">
        <v>0</v>
      </c>
      <c r="F260" s="79" t="s">
        <v>412</v>
      </c>
      <c r="G260" s="83"/>
      <c r="H260" s="124">
        <v>11.75</v>
      </c>
      <c r="I260" s="124">
        <v>9.5</v>
      </c>
      <c r="J260" s="124">
        <v>6.75</v>
      </c>
      <c r="K260" s="128">
        <v>9.333333333333334</v>
      </c>
      <c r="L260" s="54"/>
    </row>
    <row r="261" spans="2:12" ht="12.75">
      <c r="B261">
        <f t="shared" si="5"/>
        <v>12</v>
      </c>
      <c r="C261" s="83" t="s">
        <v>594</v>
      </c>
      <c r="D261" s="83" t="s">
        <v>595</v>
      </c>
      <c r="E261" s="79" t="s">
        <v>0</v>
      </c>
      <c r="F261" s="79" t="s">
        <v>412</v>
      </c>
      <c r="G261" s="83"/>
      <c r="H261" s="124">
        <v>8.375</v>
      </c>
      <c r="I261" s="124">
        <v>9</v>
      </c>
      <c r="J261" s="124">
        <v>9.5</v>
      </c>
      <c r="K261" s="128">
        <v>8.958333333333334</v>
      </c>
      <c r="L261" s="54"/>
    </row>
    <row r="262" spans="2:12" ht="14.25">
      <c r="B262">
        <f t="shared" si="5"/>
        <v>13</v>
      </c>
      <c r="C262" s="83" t="s">
        <v>592</v>
      </c>
      <c r="D262" s="83" t="s">
        <v>593</v>
      </c>
      <c r="E262" s="79" t="s">
        <v>0</v>
      </c>
      <c r="F262" s="171" t="s">
        <v>52</v>
      </c>
      <c r="G262" s="131" t="s">
        <v>771</v>
      </c>
      <c r="H262" s="124">
        <v>11.5</v>
      </c>
      <c r="I262" s="124">
        <v>3.5</v>
      </c>
      <c r="J262" s="124">
        <v>11</v>
      </c>
      <c r="K262" s="128">
        <v>8.666666666666666</v>
      </c>
      <c r="L262" s="54"/>
    </row>
    <row r="263" spans="2:12" ht="12.75">
      <c r="B263">
        <f t="shared" si="5"/>
        <v>14</v>
      </c>
      <c r="C263" s="83" t="s">
        <v>142</v>
      </c>
      <c r="D263" s="83" t="s">
        <v>26</v>
      </c>
      <c r="E263" s="79" t="s">
        <v>0</v>
      </c>
      <c r="F263" s="79" t="s">
        <v>412</v>
      </c>
      <c r="G263" s="83"/>
      <c r="H263" s="124">
        <v>8.25</v>
      </c>
      <c r="I263" s="124">
        <v>8.5</v>
      </c>
      <c r="J263" s="124">
        <v>7.5</v>
      </c>
      <c r="K263" s="128">
        <v>8.083333333333334</v>
      </c>
      <c r="L263" s="54"/>
    </row>
    <row r="264" spans="2:12" ht="14.25">
      <c r="B264">
        <f t="shared" si="5"/>
        <v>15</v>
      </c>
      <c r="C264" s="83" t="s">
        <v>586</v>
      </c>
      <c r="D264" s="83" t="s">
        <v>587</v>
      </c>
      <c r="E264" s="79" t="s">
        <v>0</v>
      </c>
      <c r="F264" s="171" t="s">
        <v>412</v>
      </c>
      <c r="G264" s="131" t="s">
        <v>771</v>
      </c>
      <c r="H264" s="124">
        <v>7.75</v>
      </c>
      <c r="I264" s="124">
        <v>10</v>
      </c>
      <c r="J264" s="124">
        <v>5.5</v>
      </c>
      <c r="K264" s="128">
        <v>7.75</v>
      </c>
      <c r="L264" s="54"/>
    </row>
    <row r="265" spans="2:12" ht="12.75">
      <c r="B265">
        <f t="shared" si="5"/>
        <v>16</v>
      </c>
      <c r="C265" s="83" t="s">
        <v>608</v>
      </c>
      <c r="D265" s="83" t="s">
        <v>4</v>
      </c>
      <c r="E265" s="79" t="s">
        <v>0</v>
      </c>
      <c r="F265" s="79" t="s">
        <v>52</v>
      </c>
      <c r="G265" s="83"/>
      <c r="H265" s="124">
        <v>8.75</v>
      </c>
      <c r="I265" s="124">
        <v>5.5</v>
      </c>
      <c r="J265" s="124">
        <v>9</v>
      </c>
      <c r="K265" s="128">
        <v>7.75</v>
      </c>
      <c r="L265" s="54"/>
    </row>
    <row r="266" spans="2:12" ht="12.75">
      <c r="B266">
        <f t="shared" si="5"/>
        <v>17</v>
      </c>
      <c r="C266" s="83" t="s">
        <v>607</v>
      </c>
      <c r="D266" s="83" t="s">
        <v>112</v>
      </c>
      <c r="E266" s="79" t="s">
        <v>0</v>
      </c>
      <c r="F266" s="79" t="s">
        <v>412</v>
      </c>
      <c r="G266" s="83"/>
      <c r="H266" s="124">
        <v>8</v>
      </c>
      <c r="I266" s="124">
        <v>7</v>
      </c>
      <c r="J266" s="124">
        <v>7.25</v>
      </c>
      <c r="K266" s="128">
        <v>7.416666666666667</v>
      </c>
      <c r="L266" s="54"/>
    </row>
    <row r="267" spans="2:12" ht="12.75">
      <c r="B267">
        <f t="shared" si="5"/>
        <v>18</v>
      </c>
      <c r="C267" s="83" t="s">
        <v>588</v>
      </c>
      <c r="D267" s="83" t="s">
        <v>34</v>
      </c>
      <c r="E267" s="79" t="s">
        <v>0</v>
      </c>
      <c r="F267" s="79" t="s">
        <v>412</v>
      </c>
      <c r="G267" s="83"/>
      <c r="H267" s="124">
        <v>7.25</v>
      </c>
      <c r="I267" s="124">
        <v>6.5</v>
      </c>
      <c r="J267" s="124">
        <v>6.75</v>
      </c>
      <c r="K267" s="128">
        <v>6.833333333333333</v>
      </c>
      <c r="L267" s="54"/>
    </row>
    <row r="268" spans="2:12" ht="12.75">
      <c r="B268">
        <f t="shared" si="5"/>
        <v>19</v>
      </c>
      <c r="C268" s="83" t="s">
        <v>600</v>
      </c>
      <c r="D268" s="83" t="s">
        <v>601</v>
      </c>
      <c r="E268" s="79" t="s">
        <v>0</v>
      </c>
      <c r="F268" s="79" t="s">
        <v>412</v>
      </c>
      <c r="G268" s="83"/>
      <c r="H268" s="124">
        <v>6.875</v>
      </c>
      <c r="I268" s="124">
        <v>7</v>
      </c>
      <c r="J268" s="124">
        <v>6.5</v>
      </c>
      <c r="K268" s="128">
        <v>6.791666666666667</v>
      </c>
      <c r="L268" s="54"/>
    </row>
    <row r="269" spans="2:12" ht="12.75">
      <c r="B269">
        <f t="shared" si="5"/>
        <v>20</v>
      </c>
      <c r="C269" s="83" t="s">
        <v>606</v>
      </c>
      <c r="D269" s="83" t="s">
        <v>215</v>
      </c>
      <c r="E269" s="79" t="s">
        <v>0</v>
      </c>
      <c r="F269" s="79" t="s">
        <v>412</v>
      </c>
      <c r="G269" s="83"/>
      <c r="H269" s="124">
        <v>6.125</v>
      </c>
      <c r="I269" s="124">
        <v>8</v>
      </c>
      <c r="J269" s="124">
        <v>6</v>
      </c>
      <c r="K269" s="128">
        <v>6.708333333333333</v>
      </c>
      <c r="L269" s="54"/>
    </row>
    <row r="270" spans="2:12" ht="12.75">
      <c r="B270">
        <f t="shared" si="5"/>
        <v>21</v>
      </c>
      <c r="C270" s="83" t="s">
        <v>590</v>
      </c>
      <c r="D270" s="83" t="s">
        <v>27</v>
      </c>
      <c r="E270" s="79" t="s">
        <v>0</v>
      </c>
      <c r="F270" s="79" t="s">
        <v>412</v>
      </c>
      <c r="G270" s="83"/>
      <c r="H270" s="124">
        <v>3</v>
      </c>
      <c r="I270" s="124">
        <v>5</v>
      </c>
      <c r="J270" s="124">
        <v>8</v>
      </c>
      <c r="K270" s="128">
        <v>5.333333333333333</v>
      </c>
      <c r="L270" s="54"/>
    </row>
    <row r="271" spans="2:12" ht="12.75">
      <c r="B271">
        <f t="shared" si="5"/>
        <v>22</v>
      </c>
      <c r="C271" s="83" t="s">
        <v>618</v>
      </c>
      <c r="D271" s="83" t="s">
        <v>605</v>
      </c>
      <c r="E271" s="79" t="s">
        <v>0</v>
      </c>
      <c r="F271" s="79" t="s">
        <v>412</v>
      </c>
      <c r="G271" s="83"/>
      <c r="H271" s="180" t="s">
        <v>807</v>
      </c>
      <c r="I271" s="124">
        <v>5.5</v>
      </c>
      <c r="J271" s="124">
        <v>4.75</v>
      </c>
      <c r="K271" s="128">
        <v>5.125</v>
      </c>
      <c r="L271" s="54"/>
    </row>
    <row r="272" spans="2:12" ht="12.75">
      <c r="B272">
        <f t="shared" si="5"/>
        <v>23</v>
      </c>
      <c r="C272" s="83" t="s">
        <v>435</v>
      </c>
      <c r="D272" s="83" t="s">
        <v>612</v>
      </c>
      <c r="E272" s="79" t="s">
        <v>0</v>
      </c>
      <c r="F272" s="79" t="s">
        <v>412</v>
      </c>
      <c r="G272" s="83"/>
      <c r="H272" s="124">
        <v>6.25</v>
      </c>
      <c r="I272" s="124">
        <v>3.5</v>
      </c>
      <c r="J272" s="124">
        <v>4.5</v>
      </c>
      <c r="K272" s="128">
        <v>4.75</v>
      </c>
      <c r="L272" s="54"/>
    </row>
    <row r="273" spans="2:12" ht="12.75">
      <c r="B273">
        <f t="shared" si="5"/>
        <v>24</v>
      </c>
      <c r="C273" s="83" t="s">
        <v>92</v>
      </c>
      <c r="D273" s="83" t="s">
        <v>10</v>
      </c>
      <c r="E273" s="79" t="s">
        <v>0</v>
      </c>
      <c r="F273" s="79" t="s">
        <v>412</v>
      </c>
      <c r="G273" s="83"/>
      <c r="H273" s="124">
        <v>7.5</v>
      </c>
      <c r="I273" s="124">
        <v>4</v>
      </c>
      <c r="J273" s="124">
        <v>2.5</v>
      </c>
      <c r="K273" s="128">
        <v>4.666666666666667</v>
      </c>
      <c r="L273" s="54"/>
    </row>
    <row r="274" spans="2:12" ht="12.75">
      <c r="B274">
        <f t="shared" si="5"/>
        <v>25</v>
      </c>
      <c r="C274" s="83" t="s">
        <v>602</v>
      </c>
      <c r="D274" s="83" t="s">
        <v>603</v>
      </c>
      <c r="E274" s="79" t="s">
        <v>0</v>
      </c>
      <c r="F274" s="79" t="s">
        <v>412</v>
      </c>
      <c r="G274" s="83"/>
      <c r="H274" s="124">
        <v>3.875</v>
      </c>
      <c r="I274" s="124">
        <v>5</v>
      </c>
      <c r="J274" s="124">
        <v>4</v>
      </c>
      <c r="K274" s="128">
        <v>4.291666666666667</v>
      </c>
      <c r="L274" s="54"/>
    </row>
    <row r="275" spans="2:12" ht="12.75">
      <c r="B275">
        <f t="shared" si="5"/>
        <v>26</v>
      </c>
      <c r="C275" s="83" t="s">
        <v>690</v>
      </c>
      <c r="D275" s="83" t="s">
        <v>691</v>
      </c>
      <c r="E275" s="79" t="s">
        <v>0</v>
      </c>
      <c r="F275" s="79" t="s">
        <v>412</v>
      </c>
      <c r="G275" s="83"/>
      <c r="H275" s="124">
        <v>3.5</v>
      </c>
      <c r="I275" s="124">
        <v>3.5</v>
      </c>
      <c r="J275" s="124">
        <v>2.5</v>
      </c>
      <c r="K275" s="128">
        <v>3.1666666666666665</v>
      </c>
      <c r="L275" s="54"/>
    </row>
    <row r="277" spans="5:11" ht="12.75">
      <c r="E277" s="183" t="s">
        <v>812</v>
      </c>
      <c r="H277" s="104">
        <f>AVERAGE(H250:H275)</f>
        <v>8.945</v>
      </c>
      <c r="I277" s="104">
        <f>AVERAGE(I250:I275)</f>
        <v>8.326923076923077</v>
      </c>
      <c r="J277" s="104">
        <f>AVERAGE(J250:J275)</f>
        <v>8</v>
      </c>
      <c r="K277" s="126">
        <f>AVERAGE(K250:K275)</f>
        <v>8.374999999999998</v>
      </c>
    </row>
    <row r="278" spans="5:11" ht="12.75">
      <c r="E278" s="183"/>
      <c r="H278" s="104"/>
      <c r="I278" s="104"/>
      <c r="J278" s="104"/>
      <c r="K278" s="126"/>
    </row>
    <row r="280" spans="8:9" ht="12.75">
      <c r="H280" s="101" t="s">
        <v>786</v>
      </c>
      <c r="I280" s="101" t="s">
        <v>786</v>
      </c>
    </row>
    <row r="281" spans="2:11" ht="13.5" thickBot="1">
      <c r="B281" s="2" t="s">
        <v>81</v>
      </c>
      <c r="C281" s="136" t="s">
        <v>478</v>
      </c>
      <c r="D281" s="137" t="s">
        <v>785</v>
      </c>
      <c r="E281" s="95" t="s">
        <v>790</v>
      </c>
      <c r="F281" s="138" t="s">
        <v>791</v>
      </c>
      <c r="G281" s="139" t="s">
        <v>623</v>
      </c>
      <c r="H281" s="135" t="s">
        <v>805</v>
      </c>
      <c r="I281" s="135" t="s">
        <v>781</v>
      </c>
      <c r="J281" s="135" t="s">
        <v>79</v>
      </c>
      <c r="K281" s="174" t="s">
        <v>808</v>
      </c>
    </row>
    <row r="282" spans="2:11" ht="12.75">
      <c r="B282">
        <v>1</v>
      </c>
      <c r="C282" s="83" t="s">
        <v>187</v>
      </c>
      <c r="D282" s="83" t="s">
        <v>176</v>
      </c>
      <c r="E282" s="79" t="s">
        <v>13</v>
      </c>
      <c r="F282" s="79" t="s">
        <v>412</v>
      </c>
      <c r="G282" s="83"/>
      <c r="H282" s="124">
        <v>18.5</v>
      </c>
      <c r="I282" s="124">
        <v>18</v>
      </c>
      <c r="J282" s="124">
        <v>16</v>
      </c>
      <c r="K282" s="128">
        <v>17.5</v>
      </c>
    </row>
    <row r="283" spans="2:12" ht="12.75">
      <c r="B283">
        <f aca="true" t="shared" si="6" ref="B283:B310">B282+1</f>
        <v>2</v>
      </c>
      <c r="C283" s="83" t="s">
        <v>640</v>
      </c>
      <c r="D283" s="83" t="s">
        <v>641</v>
      </c>
      <c r="E283" s="79" t="s">
        <v>13</v>
      </c>
      <c r="F283" s="79" t="s">
        <v>412</v>
      </c>
      <c r="G283" s="83"/>
      <c r="H283" s="124">
        <v>14</v>
      </c>
      <c r="I283" s="124">
        <v>14.5</v>
      </c>
      <c r="J283" s="124">
        <v>18</v>
      </c>
      <c r="K283" s="128">
        <v>15.5</v>
      </c>
      <c r="L283" s="54"/>
    </row>
    <row r="284" spans="2:12" ht="12.75">
      <c r="B284">
        <f t="shared" si="6"/>
        <v>3</v>
      </c>
      <c r="C284" s="83" t="s">
        <v>609</v>
      </c>
      <c r="D284" s="83" t="s">
        <v>222</v>
      </c>
      <c r="E284" s="79" t="s">
        <v>13</v>
      </c>
      <c r="F284" s="79" t="s">
        <v>412</v>
      </c>
      <c r="G284" s="83"/>
      <c r="H284" s="124">
        <v>13.75</v>
      </c>
      <c r="I284" s="124">
        <v>17</v>
      </c>
      <c r="J284" s="124">
        <v>13</v>
      </c>
      <c r="K284" s="128">
        <v>14.583333333333334</v>
      </c>
      <c r="L284" s="54"/>
    </row>
    <row r="285" spans="2:12" ht="12.75">
      <c r="B285">
        <f t="shared" si="6"/>
        <v>4</v>
      </c>
      <c r="C285" s="83" t="s">
        <v>635</v>
      </c>
      <c r="D285" s="83" t="s">
        <v>122</v>
      </c>
      <c r="E285" s="79" t="s">
        <v>13</v>
      </c>
      <c r="F285" s="79" t="s">
        <v>412</v>
      </c>
      <c r="G285" s="83"/>
      <c r="H285" s="124">
        <v>11.375</v>
      </c>
      <c r="I285" s="124">
        <v>13.5</v>
      </c>
      <c r="J285" s="124">
        <v>15.25</v>
      </c>
      <c r="K285" s="128">
        <v>13.375</v>
      </c>
      <c r="L285" s="54"/>
    </row>
    <row r="286" spans="2:12" ht="12.75">
      <c r="B286">
        <f t="shared" si="6"/>
        <v>5</v>
      </c>
      <c r="C286" s="83" t="s">
        <v>630</v>
      </c>
      <c r="D286" s="83" t="s">
        <v>631</v>
      </c>
      <c r="E286" s="79" t="s">
        <v>13</v>
      </c>
      <c r="F286" s="79" t="s">
        <v>412</v>
      </c>
      <c r="G286" s="131" t="s">
        <v>771</v>
      </c>
      <c r="H286" s="124">
        <v>16</v>
      </c>
      <c r="I286" s="180" t="s">
        <v>807</v>
      </c>
      <c r="J286" s="124">
        <v>10</v>
      </c>
      <c r="K286" s="128">
        <v>13</v>
      </c>
      <c r="L286" s="54"/>
    </row>
    <row r="287" spans="2:12" ht="12.75">
      <c r="B287">
        <f t="shared" si="6"/>
        <v>6</v>
      </c>
      <c r="C287" s="83" t="s">
        <v>650</v>
      </c>
      <c r="D287" s="83" t="s">
        <v>651</v>
      </c>
      <c r="E287" s="79" t="s">
        <v>13</v>
      </c>
      <c r="F287" s="79" t="s">
        <v>412</v>
      </c>
      <c r="G287" s="83"/>
      <c r="H287" s="124">
        <v>13</v>
      </c>
      <c r="I287" s="124">
        <v>12</v>
      </c>
      <c r="J287" s="124">
        <v>11</v>
      </c>
      <c r="K287" s="128">
        <v>12</v>
      </c>
      <c r="L287" s="54"/>
    </row>
    <row r="288" spans="2:12" ht="12.75">
      <c r="B288">
        <f t="shared" si="6"/>
        <v>7</v>
      </c>
      <c r="C288" s="83" t="s">
        <v>780</v>
      </c>
      <c r="D288" s="83" t="s">
        <v>23</v>
      </c>
      <c r="E288" s="79" t="s">
        <v>13</v>
      </c>
      <c r="F288" s="80" t="s">
        <v>412</v>
      </c>
      <c r="G288" s="83"/>
      <c r="H288" s="124">
        <v>13.25</v>
      </c>
      <c r="I288" s="124">
        <v>12.5</v>
      </c>
      <c r="J288" s="124">
        <v>8.25</v>
      </c>
      <c r="K288" s="128">
        <v>11.333333333333334</v>
      </c>
      <c r="L288" s="54"/>
    </row>
    <row r="289" spans="2:12" ht="12.75">
      <c r="B289">
        <f t="shared" si="6"/>
        <v>8</v>
      </c>
      <c r="C289" s="83" t="s">
        <v>647</v>
      </c>
      <c r="D289" s="83" t="s">
        <v>648</v>
      </c>
      <c r="E289" s="79" t="s">
        <v>13</v>
      </c>
      <c r="F289" s="79" t="s">
        <v>412</v>
      </c>
      <c r="G289" s="83"/>
      <c r="H289" s="124">
        <v>10.5</v>
      </c>
      <c r="I289" s="124">
        <v>9</v>
      </c>
      <c r="J289" s="124">
        <v>13.5</v>
      </c>
      <c r="K289" s="128">
        <v>11</v>
      </c>
      <c r="L289" s="54"/>
    </row>
    <row r="290" spans="2:12" ht="12.75">
      <c r="B290">
        <f t="shared" si="6"/>
        <v>9</v>
      </c>
      <c r="C290" s="83" t="s">
        <v>634</v>
      </c>
      <c r="D290" s="83" t="s">
        <v>176</v>
      </c>
      <c r="E290" s="79" t="s">
        <v>13</v>
      </c>
      <c r="F290" s="79" t="s">
        <v>412</v>
      </c>
      <c r="G290" s="83"/>
      <c r="H290" s="124">
        <v>8.875</v>
      </c>
      <c r="I290" s="124">
        <v>12</v>
      </c>
      <c r="J290" s="124">
        <v>11.25</v>
      </c>
      <c r="K290" s="128">
        <v>10.708333333333334</v>
      </c>
      <c r="L290" s="54"/>
    </row>
    <row r="291" spans="2:12" ht="12.75">
      <c r="B291">
        <f t="shared" si="6"/>
        <v>10</v>
      </c>
      <c r="C291" s="83" t="s">
        <v>658</v>
      </c>
      <c r="D291" s="83" t="s">
        <v>10</v>
      </c>
      <c r="E291" s="79" t="s">
        <v>13</v>
      </c>
      <c r="F291" s="79" t="s">
        <v>412</v>
      </c>
      <c r="G291" s="83"/>
      <c r="H291" s="124">
        <v>12.75</v>
      </c>
      <c r="I291" s="124">
        <v>8</v>
      </c>
      <c r="J291" s="124">
        <v>10.75</v>
      </c>
      <c r="K291" s="128">
        <v>10.5</v>
      </c>
      <c r="L291" s="54"/>
    </row>
    <row r="292" spans="2:12" ht="12.75">
      <c r="B292">
        <f t="shared" si="6"/>
        <v>11</v>
      </c>
      <c r="C292" s="83" t="s">
        <v>632</v>
      </c>
      <c r="D292" s="83" t="s">
        <v>146</v>
      </c>
      <c r="E292" s="79" t="s">
        <v>13</v>
      </c>
      <c r="F292" s="79" t="s">
        <v>412</v>
      </c>
      <c r="G292" s="83"/>
      <c r="H292" s="124">
        <v>10.5</v>
      </c>
      <c r="I292" s="124">
        <v>12</v>
      </c>
      <c r="J292" s="124">
        <v>6.25</v>
      </c>
      <c r="K292" s="128">
        <v>9.583333333333334</v>
      </c>
      <c r="L292" s="54"/>
    </row>
    <row r="293" spans="2:12" ht="12.75">
      <c r="B293">
        <f t="shared" si="6"/>
        <v>12</v>
      </c>
      <c r="C293" s="83" t="s">
        <v>645</v>
      </c>
      <c r="D293" s="83" t="s">
        <v>646</v>
      </c>
      <c r="E293" s="79" t="s">
        <v>13</v>
      </c>
      <c r="F293" s="79" t="s">
        <v>412</v>
      </c>
      <c r="G293" s="83"/>
      <c r="H293" s="124">
        <v>7.5</v>
      </c>
      <c r="I293" s="124">
        <v>11</v>
      </c>
      <c r="J293" s="124">
        <v>8.75</v>
      </c>
      <c r="K293" s="128">
        <v>9.083333333333334</v>
      </c>
      <c r="L293" s="54"/>
    </row>
    <row r="294" spans="2:12" ht="12.75">
      <c r="B294">
        <f t="shared" si="6"/>
        <v>13</v>
      </c>
      <c r="C294" s="83" t="s">
        <v>638</v>
      </c>
      <c r="D294" s="83" t="s">
        <v>639</v>
      </c>
      <c r="E294" s="79" t="s">
        <v>13</v>
      </c>
      <c r="F294" s="79" t="s">
        <v>412</v>
      </c>
      <c r="G294" s="83"/>
      <c r="H294" s="124">
        <v>11</v>
      </c>
      <c r="I294" s="124">
        <v>6.5</v>
      </c>
      <c r="J294" s="124">
        <v>9.5</v>
      </c>
      <c r="K294" s="128">
        <v>9</v>
      </c>
      <c r="L294" s="175"/>
    </row>
    <row r="295" spans="2:12" ht="12.75">
      <c r="B295">
        <f t="shared" si="6"/>
        <v>14</v>
      </c>
      <c r="C295" s="116" t="s">
        <v>182</v>
      </c>
      <c r="D295" s="116" t="s">
        <v>6</v>
      </c>
      <c r="E295" s="117" t="s">
        <v>13</v>
      </c>
      <c r="F295" s="117" t="s">
        <v>412</v>
      </c>
      <c r="G295" s="83"/>
      <c r="H295" s="124">
        <v>8.625</v>
      </c>
      <c r="I295" s="124">
        <v>10</v>
      </c>
      <c r="J295" s="124">
        <v>7.75</v>
      </c>
      <c r="K295" s="128">
        <v>8.791666666666666</v>
      </c>
      <c r="L295" s="54"/>
    </row>
    <row r="296" spans="2:12" ht="12.75">
      <c r="B296">
        <f t="shared" si="6"/>
        <v>15</v>
      </c>
      <c r="C296" s="83" t="s">
        <v>649</v>
      </c>
      <c r="D296" s="83" t="s">
        <v>146</v>
      </c>
      <c r="E296" s="79" t="s">
        <v>13</v>
      </c>
      <c r="F296" s="79" t="s">
        <v>412</v>
      </c>
      <c r="G296" s="83"/>
      <c r="H296" s="124">
        <v>7.5</v>
      </c>
      <c r="I296" s="124">
        <v>9.5</v>
      </c>
      <c r="J296" s="124">
        <v>9</v>
      </c>
      <c r="K296" s="128">
        <v>8.666666666666666</v>
      </c>
      <c r="L296" s="54"/>
    </row>
    <row r="297" spans="2:12" ht="12.75">
      <c r="B297">
        <f t="shared" si="6"/>
        <v>16</v>
      </c>
      <c r="C297" s="83" t="s">
        <v>625</v>
      </c>
      <c r="D297" s="83" t="s">
        <v>626</v>
      </c>
      <c r="E297" s="79" t="s">
        <v>13</v>
      </c>
      <c r="F297" s="79" t="s">
        <v>412</v>
      </c>
      <c r="G297" s="83"/>
      <c r="H297" s="124">
        <v>9.5</v>
      </c>
      <c r="I297" s="124">
        <v>7.5</v>
      </c>
      <c r="J297" s="124">
        <v>5</v>
      </c>
      <c r="K297" s="128">
        <v>7.333333333333333</v>
      </c>
      <c r="L297" s="54"/>
    </row>
    <row r="298" spans="2:12" ht="12.75">
      <c r="B298">
        <f t="shared" si="6"/>
        <v>17</v>
      </c>
      <c r="C298" s="83" t="s">
        <v>624</v>
      </c>
      <c r="D298" s="83" t="s">
        <v>18</v>
      </c>
      <c r="E298" s="79" t="s">
        <v>13</v>
      </c>
      <c r="F298" s="79" t="s">
        <v>412</v>
      </c>
      <c r="G298" s="83"/>
      <c r="H298" s="124">
        <v>4.875</v>
      </c>
      <c r="I298" s="124">
        <v>7</v>
      </c>
      <c r="J298" s="124">
        <v>8.5</v>
      </c>
      <c r="K298" s="128">
        <v>6.791666666666667</v>
      </c>
      <c r="L298" s="54"/>
    </row>
    <row r="299" spans="2:12" ht="12.75">
      <c r="B299">
        <f t="shared" si="6"/>
        <v>18</v>
      </c>
      <c r="C299" s="83" t="s">
        <v>642</v>
      </c>
      <c r="D299" s="83" t="s">
        <v>643</v>
      </c>
      <c r="E299" s="79" t="s">
        <v>13</v>
      </c>
      <c r="F299" s="79" t="s">
        <v>412</v>
      </c>
      <c r="G299" s="83"/>
      <c r="H299" s="124">
        <v>9.5</v>
      </c>
      <c r="I299" s="124">
        <v>6</v>
      </c>
      <c r="J299" s="124">
        <v>4.5</v>
      </c>
      <c r="K299" s="128">
        <v>6.666666666666667</v>
      </c>
      <c r="L299" s="54"/>
    </row>
    <row r="300" spans="2:12" ht="12.75">
      <c r="B300">
        <f t="shared" si="6"/>
        <v>19</v>
      </c>
      <c r="C300" s="83" t="s">
        <v>629</v>
      </c>
      <c r="D300" s="83" t="s">
        <v>143</v>
      </c>
      <c r="E300" s="79" t="s">
        <v>13</v>
      </c>
      <c r="F300" s="79" t="s">
        <v>412</v>
      </c>
      <c r="G300" s="83"/>
      <c r="H300" s="124">
        <v>7.25</v>
      </c>
      <c r="I300" s="124">
        <v>6</v>
      </c>
      <c r="J300" s="124">
        <v>5.75</v>
      </c>
      <c r="K300" s="128">
        <v>6.333333333333333</v>
      </c>
      <c r="L300" s="54"/>
    </row>
    <row r="301" spans="2:12" ht="12.75">
      <c r="B301">
        <f t="shared" si="6"/>
        <v>20</v>
      </c>
      <c r="C301" s="83" t="s">
        <v>652</v>
      </c>
      <c r="D301" s="83" t="s">
        <v>653</v>
      </c>
      <c r="E301" s="79" t="s">
        <v>13</v>
      </c>
      <c r="F301" s="79" t="s">
        <v>412</v>
      </c>
      <c r="G301" s="83"/>
      <c r="H301" s="124">
        <v>6</v>
      </c>
      <c r="I301" s="124">
        <v>7</v>
      </c>
      <c r="J301" s="124">
        <v>6</v>
      </c>
      <c r="K301" s="128">
        <v>6.333333333333333</v>
      </c>
      <c r="L301" s="54"/>
    </row>
    <row r="302" spans="2:12" ht="12.75">
      <c r="B302">
        <f t="shared" si="6"/>
        <v>21</v>
      </c>
      <c r="C302" s="83" t="s">
        <v>659</v>
      </c>
      <c r="D302" s="83" t="s">
        <v>660</v>
      </c>
      <c r="E302" s="79" t="s">
        <v>13</v>
      </c>
      <c r="F302" s="79" t="s">
        <v>412</v>
      </c>
      <c r="G302" s="83"/>
      <c r="H302" s="124">
        <v>5.5</v>
      </c>
      <c r="I302" s="124">
        <v>6.5</v>
      </c>
      <c r="J302" s="124">
        <v>7</v>
      </c>
      <c r="K302" s="128">
        <v>6.333333333333333</v>
      </c>
      <c r="L302" s="54"/>
    </row>
    <row r="303" spans="2:12" ht="12.75">
      <c r="B303">
        <f t="shared" si="6"/>
        <v>22</v>
      </c>
      <c r="C303" s="83" t="s">
        <v>256</v>
      </c>
      <c r="D303" s="83" t="s">
        <v>633</v>
      </c>
      <c r="E303" s="79" t="s">
        <v>13</v>
      </c>
      <c r="F303" s="79" t="s">
        <v>412</v>
      </c>
      <c r="G303" s="83"/>
      <c r="H303" s="124">
        <v>8.125</v>
      </c>
      <c r="I303" s="124">
        <v>7.5</v>
      </c>
      <c r="J303" s="124">
        <v>3</v>
      </c>
      <c r="K303" s="128">
        <v>6.208333333333333</v>
      </c>
      <c r="L303" s="54"/>
    </row>
    <row r="304" spans="2:12" ht="12.75">
      <c r="B304">
        <f t="shared" si="6"/>
        <v>23</v>
      </c>
      <c r="C304" s="83" t="s">
        <v>644</v>
      </c>
      <c r="D304" s="83" t="s">
        <v>227</v>
      </c>
      <c r="E304" s="79" t="s">
        <v>13</v>
      </c>
      <c r="F304" s="79" t="s">
        <v>412</v>
      </c>
      <c r="G304" s="83"/>
      <c r="H304" s="124">
        <v>5.75</v>
      </c>
      <c r="I304" s="124">
        <v>9</v>
      </c>
      <c r="J304" s="124">
        <v>2</v>
      </c>
      <c r="K304" s="128">
        <v>5.583333333333333</v>
      </c>
      <c r="L304" s="54"/>
    </row>
    <row r="305" spans="2:12" ht="12.75">
      <c r="B305">
        <f t="shared" si="6"/>
        <v>24</v>
      </c>
      <c r="C305" s="83" t="s">
        <v>654</v>
      </c>
      <c r="D305" s="83" t="s">
        <v>31</v>
      </c>
      <c r="E305" s="79" t="s">
        <v>13</v>
      </c>
      <c r="F305" s="79" t="s">
        <v>412</v>
      </c>
      <c r="G305" s="83"/>
      <c r="H305" s="124">
        <v>4</v>
      </c>
      <c r="I305" s="124">
        <v>5</v>
      </c>
      <c r="J305" s="124">
        <v>7.5</v>
      </c>
      <c r="K305" s="128">
        <v>5.5</v>
      </c>
      <c r="L305" s="54"/>
    </row>
    <row r="306" spans="2:12" ht="12.75">
      <c r="B306">
        <f t="shared" si="6"/>
        <v>25</v>
      </c>
      <c r="C306" s="83" t="s">
        <v>274</v>
      </c>
      <c r="D306" s="83" t="s">
        <v>655</v>
      </c>
      <c r="E306" s="79" t="s">
        <v>13</v>
      </c>
      <c r="F306" s="79" t="s">
        <v>412</v>
      </c>
      <c r="G306" s="83"/>
      <c r="H306" s="124">
        <v>3.75</v>
      </c>
      <c r="I306" s="124">
        <v>6.5</v>
      </c>
      <c r="J306" s="124">
        <v>5</v>
      </c>
      <c r="K306" s="128">
        <v>5.083333333333333</v>
      </c>
      <c r="L306" s="54"/>
    </row>
    <row r="307" spans="2:12" ht="12.75">
      <c r="B307">
        <f t="shared" si="6"/>
        <v>26</v>
      </c>
      <c r="C307" s="83" t="s">
        <v>636</v>
      </c>
      <c r="D307" s="83" t="s">
        <v>637</v>
      </c>
      <c r="E307" s="79" t="s">
        <v>13</v>
      </c>
      <c r="F307" s="79" t="s">
        <v>412</v>
      </c>
      <c r="G307" s="83"/>
      <c r="H307" s="124">
        <v>5</v>
      </c>
      <c r="I307" s="124">
        <v>3</v>
      </c>
      <c r="J307" s="124">
        <v>6.5</v>
      </c>
      <c r="K307" s="128">
        <v>4.833333333333333</v>
      </c>
      <c r="L307" s="54"/>
    </row>
    <row r="308" spans="2:12" ht="12.75">
      <c r="B308">
        <f t="shared" si="6"/>
        <v>27</v>
      </c>
      <c r="C308" s="83" t="s">
        <v>656</v>
      </c>
      <c r="D308" s="83" t="s">
        <v>657</v>
      </c>
      <c r="E308" s="79" t="s">
        <v>13</v>
      </c>
      <c r="F308" s="79" t="s">
        <v>412</v>
      </c>
      <c r="G308" s="83"/>
      <c r="H308" s="124">
        <v>5.25</v>
      </c>
      <c r="I308" s="124">
        <v>3.5</v>
      </c>
      <c r="J308" s="124">
        <v>4.75</v>
      </c>
      <c r="K308" s="128">
        <v>4.5</v>
      </c>
      <c r="L308" s="54"/>
    </row>
    <row r="309" spans="2:12" ht="12.75">
      <c r="B309">
        <f t="shared" si="6"/>
        <v>28</v>
      </c>
      <c r="C309" s="83" t="s">
        <v>226</v>
      </c>
      <c r="D309" s="83" t="s">
        <v>227</v>
      </c>
      <c r="E309" s="79" t="s">
        <v>13</v>
      </c>
      <c r="F309" s="79" t="s">
        <v>412</v>
      </c>
      <c r="G309" s="83"/>
      <c r="H309" s="124">
        <v>3.875</v>
      </c>
      <c r="I309" s="124">
        <v>6</v>
      </c>
      <c r="J309" s="124">
        <v>2.5</v>
      </c>
      <c r="K309" s="128">
        <v>4.125</v>
      </c>
      <c r="L309" s="54"/>
    </row>
    <row r="310" spans="2:12" ht="14.25">
      <c r="B310">
        <f t="shared" si="6"/>
        <v>29</v>
      </c>
      <c r="C310" s="83" t="s">
        <v>627</v>
      </c>
      <c r="D310" s="83" t="s">
        <v>628</v>
      </c>
      <c r="E310" s="79" t="s">
        <v>13</v>
      </c>
      <c r="F310" s="171" t="s">
        <v>412</v>
      </c>
      <c r="G310" s="131" t="s">
        <v>771</v>
      </c>
      <c r="H310" s="124">
        <v>1.25</v>
      </c>
      <c r="I310" s="124">
        <v>4.5</v>
      </c>
      <c r="J310" s="124">
        <v>3.5</v>
      </c>
      <c r="K310" s="128">
        <v>3.0833333333333335</v>
      </c>
      <c r="L310" s="54"/>
    </row>
    <row r="312" spans="5:11" ht="12.75">
      <c r="E312" s="183" t="s">
        <v>812</v>
      </c>
      <c r="H312" s="104">
        <f>AVERAGE(H282:H310)</f>
        <v>8.85344827586207</v>
      </c>
      <c r="I312" s="104">
        <f>AVERAGE(I282:I310)</f>
        <v>8.946428571428571</v>
      </c>
      <c r="J312" s="104">
        <f>AVERAGE(J282:J310)</f>
        <v>8.267241379310345</v>
      </c>
      <c r="K312" s="126">
        <f>AVERAGE(K282:K310)</f>
        <v>8.735632183908049</v>
      </c>
    </row>
    <row r="315" spans="8:9" ht="12.75">
      <c r="H315" s="101" t="s">
        <v>786</v>
      </c>
      <c r="I315" s="101" t="s">
        <v>786</v>
      </c>
    </row>
    <row r="316" spans="2:11" ht="13.5" thickBot="1">
      <c r="B316" s="2" t="s">
        <v>81</v>
      </c>
      <c r="C316" s="136" t="s">
        <v>478</v>
      </c>
      <c r="D316" s="137" t="s">
        <v>785</v>
      </c>
      <c r="E316" s="95" t="s">
        <v>790</v>
      </c>
      <c r="F316" s="138" t="s">
        <v>791</v>
      </c>
      <c r="G316" s="139" t="s">
        <v>623</v>
      </c>
      <c r="H316" s="135" t="s">
        <v>805</v>
      </c>
      <c r="I316" s="135" t="s">
        <v>781</v>
      </c>
      <c r="J316" s="135" t="s">
        <v>79</v>
      </c>
      <c r="K316" s="174" t="s">
        <v>808</v>
      </c>
    </row>
    <row r="317" spans="2:12" ht="12.75">
      <c r="B317">
        <v>1</v>
      </c>
      <c r="C317" s="83" t="s">
        <v>679</v>
      </c>
      <c r="D317" s="83" t="s">
        <v>680</v>
      </c>
      <c r="E317" s="79" t="s">
        <v>1</v>
      </c>
      <c r="F317" s="79" t="s">
        <v>412</v>
      </c>
      <c r="G317" s="83"/>
      <c r="H317" s="124">
        <v>17.5</v>
      </c>
      <c r="I317" s="124">
        <v>16</v>
      </c>
      <c r="J317" s="124">
        <v>16.25</v>
      </c>
      <c r="K317" s="128">
        <v>16.583333333333332</v>
      </c>
      <c r="L317" s="54"/>
    </row>
    <row r="318" spans="2:12" ht="12.75">
      <c r="B318">
        <f aca="true" t="shared" si="7" ref="B318:B341">B317+1</f>
        <v>2</v>
      </c>
      <c r="C318" s="83" t="s">
        <v>677</v>
      </c>
      <c r="D318" s="83" t="s">
        <v>60</v>
      </c>
      <c r="E318" s="79" t="s">
        <v>1</v>
      </c>
      <c r="F318" s="79" t="s">
        <v>412</v>
      </c>
      <c r="G318" s="83"/>
      <c r="H318" s="124">
        <v>14.375</v>
      </c>
      <c r="I318" s="124">
        <v>16.5</v>
      </c>
      <c r="J318" s="124">
        <v>18</v>
      </c>
      <c r="K318" s="128">
        <v>16.291666666666668</v>
      </c>
      <c r="L318" s="54"/>
    </row>
    <row r="319" spans="2:12" ht="12.75">
      <c r="B319">
        <f t="shared" si="7"/>
        <v>3</v>
      </c>
      <c r="C319" s="83" t="s">
        <v>674</v>
      </c>
      <c r="D319" s="83" t="s">
        <v>15</v>
      </c>
      <c r="E319" s="79" t="s">
        <v>1</v>
      </c>
      <c r="F319" s="79" t="s">
        <v>412</v>
      </c>
      <c r="G319" s="83"/>
      <c r="H319" s="124">
        <v>13.125</v>
      </c>
      <c r="I319" s="124">
        <v>14.5</v>
      </c>
      <c r="J319" s="124">
        <v>12</v>
      </c>
      <c r="K319" s="128">
        <v>13.208333333333334</v>
      </c>
      <c r="L319" s="54"/>
    </row>
    <row r="320" spans="2:12" ht="12.75">
      <c r="B320">
        <f t="shared" si="7"/>
        <v>4</v>
      </c>
      <c r="C320" s="83" t="s">
        <v>670</v>
      </c>
      <c r="D320" s="83" t="s">
        <v>36</v>
      </c>
      <c r="E320" s="79" t="s">
        <v>1</v>
      </c>
      <c r="F320" s="79" t="s">
        <v>412</v>
      </c>
      <c r="G320" s="83"/>
      <c r="H320" s="124">
        <v>13.625</v>
      </c>
      <c r="I320" s="124">
        <v>12.75</v>
      </c>
      <c r="J320" s="124">
        <v>12</v>
      </c>
      <c r="K320" s="128">
        <v>12.791666666666666</v>
      </c>
      <c r="L320" s="54"/>
    </row>
    <row r="321" spans="2:12" ht="12.75">
      <c r="B321">
        <f t="shared" si="7"/>
        <v>5</v>
      </c>
      <c r="C321" s="83" t="s">
        <v>671</v>
      </c>
      <c r="D321" s="83" t="s">
        <v>22</v>
      </c>
      <c r="E321" s="79" t="s">
        <v>1</v>
      </c>
      <c r="F321" s="79" t="s">
        <v>412</v>
      </c>
      <c r="G321" s="83"/>
      <c r="H321" s="124">
        <v>9.75</v>
      </c>
      <c r="I321" s="124">
        <v>14.25</v>
      </c>
      <c r="J321" s="124">
        <v>8.25</v>
      </c>
      <c r="K321" s="128">
        <v>10.75</v>
      </c>
      <c r="L321" s="54"/>
    </row>
    <row r="322" spans="2:12" ht="12.75">
      <c r="B322">
        <f t="shared" si="7"/>
        <v>6</v>
      </c>
      <c r="C322" s="83" t="s">
        <v>681</v>
      </c>
      <c r="D322" s="83" t="s">
        <v>682</v>
      </c>
      <c r="E322" s="79" t="s">
        <v>1</v>
      </c>
      <c r="F322" s="79" t="s">
        <v>412</v>
      </c>
      <c r="G322" s="83"/>
      <c r="H322" s="124">
        <v>12.875</v>
      </c>
      <c r="I322" s="124">
        <v>11.5</v>
      </c>
      <c r="J322" s="124">
        <v>7.5</v>
      </c>
      <c r="K322" s="128">
        <v>10.625</v>
      </c>
      <c r="L322" s="54"/>
    </row>
    <row r="323" spans="2:12" ht="12.75">
      <c r="B323">
        <f t="shared" si="7"/>
        <v>7</v>
      </c>
      <c r="C323" s="83" t="s">
        <v>694</v>
      </c>
      <c r="D323" s="83" t="s">
        <v>695</v>
      </c>
      <c r="E323" s="79" t="s">
        <v>1</v>
      </c>
      <c r="F323" s="79" t="s">
        <v>412</v>
      </c>
      <c r="G323" s="83"/>
      <c r="H323" s="124">
        <v>13.5</v>
      </c>
      <c r="I323" s="124">
        <v>9.5</v>
      </c>
      <c r="J323" s="124">
        <v>8.5</v>
      </c>
      <c r="K323" s="128">
        <v>10.5</v>
      </c>
      <c r="L323" s="54"/>
    </row>
    <row r="324" spans="2:12" ht="12.75">
      <c r="B324">
        <f t="shared" si="7"/>
        <v>8</v>
      </c>
      <c r="C324" s="83" t="s">
        <v>685</v>
      </c>
      <c r="D324" s="83" t="s">
        <v>686</v>
      </c>
      <c r="E324" s="79" t="s">
        <v>1</v>
      </c>
      <c r="F324" s="79" t="s">
        <v>412</v>
      </c>
      <c r="G324" s="83"/>
      <c r="H324" s="124">
        <v>10</v>
      </c>
      <c r="I324" s="124">
        <v>9.5</v>
      </c>
      <c r="J324" s="124">
        <v>9.5</v>
      </c>
      <c r="K324" s="128">
        <v>9.666666666666666</v>
      </c>
      <c r="L324" s="54"/>
    </row>
    <row r="325" spans="2:12" ht="12.75">
      <c r="B325">
        <f t="shared" si="7"/>
        <v>9</v>
      </c>
      <c r="C325" s="83" t="s">
        <v>663</v>
      </c>
      <c r="D325" s="83" t="s">
        <v>664</v>
      </c>
      <c r="E325" s="79" t="s">
        <v>1</v>
      </c>
      <c r="F325" s="79" t="s">
        <v>412</v>
      </c>
      <c r="G325" s="83"/>
      <c r="H325" s="124">
        <v>11.5</v>
      </c>
      <c r="I325" s="124">
        <v>8</v>
      </c>
      <c r="J325" s="124">
        <v>8.75</v>
      </c>
      <c r="K325" s="128">
        <v>9.416666666666666</v>
      </c>
      <c r="L325" s="54"/>
    </row>
    <row r="326" spans="2:12" ht="12.75">
      <c r="B326">
        <f t="shared" si="7"/>
        <v>10</v>
      </c>
      <c r="C326" s="83" t="s">
        <v>140</v>
      </c>
      <c r="D326" s="83" t="s">
        <v>141</v>
      </c>
      <c r="E326" s="79" t="s">
        <v>1</v>
      </c>
      <c r="F326" s="79" t="s">
        <v>412</v>
      </c>
      <c r="G326" s="83"/>
      <c r="H326" s="124">
        <v>10.125</v>
      </c>
      <c r="I326" s="124">
        <v>8.75</v>
      </c>
      <c r="J326" s="124">
        <v>7.5</v>
      </c>
      <c r="K326" s="128">
        <v>8.791666666666666</v>
      </c>
      <c r="L326" s="54"/>
    </row>
    <row r="327" spans="2:12" ht="12.75">
      <c r="B327">
        <f t="shared" si="7"/>
        <v>11</v>
      </c>
      <c r="C327" s="83" t="s">
        <v>688</v>
      </c>
      <c r="D327" s="83" t="s">
        <v>689</v>
      </c>
      <c r="E327" s="79" t="s">
        <v>1</v>
      </c>
      <c r="F327" s="79" t="s">
        <v>412</v>
      </c>
      <c r="G327" s="83"/>
      <c r="H327" s="124">
        <v>10</v>
      </c>
      <c r="I327" s="124">
        <v>8.5</v>
      </c>
      <c r="J327" s="124">
        <v>4.75</v>
      </c>
      <c r="K327" s="128">
        <v>7.75</v>
      </c>
      <c r="L327" s="54"/>
    </row>
    <row r="328" spans="2:12" ht="12.75">
      <c r="B328">
        <f t="shared" si="7"/>
        <v>12</v>
      </c>
      <c r="C328" s="83" t="s">
        <v>669</v>
      </c>
      <c r="D328" s="83" t="s">
        <v>17</v>
      </c>
      <c r="E328" s="79" t="s">
        <v>1</v>
      </c>
      <c r="F328" s="79" t="s">
        <v>412</v>
      </c>
      <c r="G328" s="83"/>
      <c r="H328" s="124">
        <v>8.125</v>
      </c>
      <c r="I328" s="124">
        <v>7.5</v>
      </c>
      <c r="J328" s="124">
        <v>7.25</v>
      </c>
      <c r="K328" s="128">
        <v>7.625</v>
      </c>
      <c r="L328" s="54"/>
    </row>
    <row r="329" spans="2:12" ht="12.75">
      <c r="B329">
        <f t="shared" si="7"/>
        <v>13</v>
      </c>
      <c r="C329" s="83" t="s">
        <v>696</v>
      </c>
      <c r="D329" s="83" t="s">
        <v>24</v>
      </c>
      <c r="E329" s="79" t="s">
        <v>1</v>
      </c>
      <c r="F329" s="79" t="s">
        <v>412</v>
      </c>
      <c r="G329" s="83"/>
      <c r="H329" s="124">
        <v>9</v>
      </c>
      <c r="I329" s="124">
        <v>11.5</v>
      </c>
      <c r="J329" s="124">
        <v>2</v>
      </c>
      <c r="K329" s="128">
        <v>7.5</v>
      </c>
      <c r="L329" s="54"/>
    </row>
    <row r="330" spans="2:12" ht="12.75">
      <c r="B330">
        <f t="shared" si="7"/>
        <v>14</v>
      </c>
      <c r="C330" s="83" t="s">
        <v>687</v>
      </c>
      <c r="D330" s="83" t="s">
        <v>4</v>
      </c>
      <c r="E330" s="79" t="s">
        <v>1</v>
      </c>
      <c r="F330" s="79" t="s">
        <v>412</v>
      </c>
      <c r="G330" s="83"/>
      <c r="H330" s="124">
        <v>4.5</v>
      </c>
      <c r="I330" s="124">
        <v>10</v>
      </c>
      <c r="J330" s="124">
        <v>7.5</v>
      </c>
      <c r="K330" s="128">
        <v>7.333333333333333</v>
      </c>
      <c r="L330" s="54"/>
    </row>
    <row r="331" spans="2:12" ht="12.75">
      <c r="B331">
        <f t="shared" si="7"/>
        <v>15</v>
      </c>
      <c r="C331" s="83" t="s">
        <v>675</v>
      </c>
      <c r="D331" s="83" t="s">
        <v>116</v>
      </c>
      <c r="E331" s="79" t="s">
        <v>1</v>
      </c>
      <c r="F331" s="79" t="s">
        <v>412</v>
      </c>
      <c r="G331" s="83"/>
      <c r="H331" s="124">
        <v>6.5</v>
      </c>
      <c r="I331" s="124">
        <v>6.5</v>
      </c>
      <c r="J331" s="124">
        <v>8.25</v>
      </c>
      <c r="K331" s="128">
        <v>7.083333333333333</v>
      </c>
      <c r="L331" s="54"/>
    </row>
    <row r="332" spans="2:12" ht="12.75">
      <c r="B332">
        <f t="shared" si="7"/>
        <v>16</v>
      </c>
      <c r="C332" s="83" t="s">
        <v>692</v>
      </c>
      <c r="D332" s="83" t="s">
        <v>693</v>
      </c>
      <c r="E332" s="79" t="s">
        <v>1</v>
      </c>
      <c r="F332" s="79" t="s">
        <v>412</v>
      </c>
      <c r="G332" s="83"/>
      <c r="H332" s="124">
        <v>7.75</v>
      </c>
      <c r="I332" s="124">
        <v>8</v>
      </c>
      <c r="J332" s="124">
        <v>5.5</v>
      </c>
      <c r="K332" s="128">
        <v>7.083333333333333</v>
      </c>
      <c r="L332" s="54"/>
    </row>
    <row r="333" spans="2:12" ht="12.75">
      <c r="B333">
        <f t="shared" si="7"/>
        <v>17</v>
      </c>
      <c r="C333" s="83" t="s">
        <v>665</v>
      </c>
      <c r="D333" s="83" t="s">
        <v>666</v>
      </c>
      <c r="E333" s="79" t="s">
        <v>1</v>
      </c>
      <c r="F333" s="79" t="s">
        <v>412</v>
      </c>
      <c r="G333" s="83"/>
      <c r="H333" s="124">
        <v>5.875</v>
      </c>
      <c r="I333" s="124">
        <v>7.5</v>
      </c>
      <c r="J333" s="124">
        <v>7.5</v>
      </c>
      <c r="K333" s="128">
        <v>6.958333333333333</v>
      </c>
      <c r="L333" s="54"/>
    </row>
    <row r="334" spans="2:12" ht="12.75">
      <c r="B334">
        <f t="shared" si="7"/>
        <v>18</v>
      </c>
      <c r="C334" s="83" t="s">
        <v>683</v>
      </c>
      <c r="D334" s="83" t="s">
        <v>684</v>
      </c>
      <c r="E334" s="79" t="s">
        <v>1</v>
      </c>
      <c r="F334" s="79" t="s">
        <v>412</v>
      </c>
      <c r="G334" s="83"/>
      <c r="H334" s="124">
        <v>10.25</v>
      </c>
      <c r="I334" s="124">
        <v>4.5</v>
      </c>
      <c r="J334" s="124">
        <v>6</v>
      </c>
      <c r="K334" s="128">
        <v>6.916666666666667</v>
      </c>
      <c r="L334" s="54"/>
    </row>
    <row r="335" spans="2:12" ht="12.75">
      <c r="B335">
        <f t="shared" si="7"/>
        <v>19</v>
      </c>
      <c r="C335" s="83" t="s">
        <v>661</v>
      </c>
      <c r="D335" s="83" t="s">
        <v>17</v>
      </c>
      <c r="E335" s="79" t="s">
        <v>1</v>
      </c>
      <c r="F335" s="79" t="s">
        <v>412</v>
      </c>
      <c r="G335" s="83"/>
      <c r="H335" s="124">
        <v>3.5</v>
      </c>
      <c r="I335" s="124">
        <v>7.5</v>
      </c>
      <c r="J335" s="124">
        <v>9</v>
      </c>
      <c r="K335" s="128">
        <v>6.666666666666667</v>
      </c>
      <c r="L335" s="54"/>
    </row>
    <row r="336" spans="2:12" ht="12.75">
      <c r="B336">
        <f t="shared" si="7"/>
        <v>20</v>
      </c>
      <c r="C336" s="83" t="s">
        <v>678</v>
      </c>
      <c r="D336" s="83" t="s">
        <v>112</v>
      </c>
      <c r="E336" s="79" t="s">
        <v>1</v>
      </c>
      <c r="F336" s="79" t="s">
        <v>412</v>
      </c>
      <c r="G336" s="83"/>
      <c r="H336" s="124">
        <v>7</v>
      </c>
      <c r="I336" s="124">
        <v>5</v>
      </c>
      <c r="J336" s="124">
        <v>5.75</v>
      </c>
      <c r="K336" s="128">
        <v>5.916666666666667</v>
      </c>
      <c r="L336" s="54"/>
    </row>
    <row r="337" spans="2:12" ht="12.75">
      <c r="B337">
        <f t="shared" si="7"/>
        <v>21</v>
      </c>
      <c r="C337" s="83" t="s">
        <v>656</v>
      </c>
      <c r="D337" s="83" t="s">
        <v>12</v>
      </c>
      <c r="E337" s="79" t="s">
        <v>1</v>
      </c>
      <c r="F337" s="79" t="s">
        <v>412</v>
      </c>
      <c r="G337" s="83"/>
      <c r="H337" s="124">
        <v>5.5</v>
      </c>
      <c r="I337" s="124">
        <v>7</v>
      </c>
      <c r="J337" s="124">
        <v>4.75</v>
      </c>
      <c r="K337" s="128">
        <v>5.75</v>
      </c>
      <c r="L337" s="54"/>
    </row>
    <row r="338" spans="2:12" ht="12.75">
      <c r="B338">
        <f t="shared" si="7"/>
        <v>22</v>
      </c>
      <c r="C338" s="83" t="s">
        <v>662</v>
      </c>
      <c r="D338" s="83" t="s">
        <v>90</v>
      </c>
      <c r="E338" s="79" t="s">
        <v>1</v>
      </c>
      <c r="F338" s="79" t="s">
        <v>412</v>
      </c>
      <c r="G338" s="83"/>
      <c r="H338" s="124">
        <v>4.25</v>
      </c>
      <c r="I338" s="124">
        <v>8</v>
      </c>
      <c r="J338" s="124">
        <v>4.75</v>
      </c>
      <c r="K338" s="128">
        <v>5.666666666666667</v>
      </c>
      <c r="L338" s="54"/>
    </row>
    <row r="339" spans="2:12" ht="12.75">
      <c r="B339">
        <f t="shared" si="7"/>
        <v>23</v>
      </c>
      <c r="C339" s="83" t="s">
        <v>233</v>
      </c>
      <c r="D339" s="83" t="s">
        <v>60</v>
      </c>
      <c r="E339" s="79" t="s">
        <v>1</v>
      </c>
      <c r="F339" s="79" t="s">
        <v>412</v>
      </c>
      <c r="G339" s="83"/>
      <c r="H339" s="180" t="s">
        <v>807</v>
      </c>
      <c r="I339" s="124">
        <v>5</v>
      </c>
      <c r="J339" s="124">
        <v>4.5</v>
      </c>
      <c r="K339" s="128">
        <v>4.75</v>
      </c>
      <c r="L339" s="54"/>
    </row>
    <row r="340" spans="2:12" ht="12.75">
      <c r="B340">
        <f t="shared" si="7"/>
        <v>24</v>
      </c>
      <c r="C340" s="83" t="s">
        <v>667</v>
      </c>
      <c r="D340" s="83" t="s">
        <v>668</v>
      </c>
      <c r="E340" s="79" t="s">
        <v>1</v>
      </c>
      <c r="F340" s="79" t="s">
        <v>412</v>
      </c>
      <c r="G340" s="83"/>
      <c r="H340" s="124">
        <v>5.75</v>
      </c>
      <c r="I340" s="124">
        <v>3.5</v>
      </c>
      <c r="J340" s="124">
        <v>4.5</v>
      </c>
      <c r="K340" s="128">
        <v>4.583333333333333</v>
      </c>
      <c r="L340" s="54"/>
    </row>
    <row r="341" spans="2:12" ht="12.75">
      <c r="B341">
        <f t="shared" si="7"/>
        <v>25</v>
      </c>
      <c r="C341" s="83" t="s">
        <v>676</v>
      </c>
      <c r="D341" s="83" t="s">
        <v>6</v>
      </c>
      <c r="E341" s="79" t="s">
        <v>1</v>
      </c>
      <c r="F341" s="79" t="s">
        <v>412</v>
      </c>
      <c r="G341" s="83"/>
      <c r="H341" s="124">
        <v>5</v>
      </c>
      <c r="I341" s="124">
        <v>4.5</v>
      </c>
      <c r="J341" s="124">
        <v>4</v>
      </c>
      <c r="K341" s="128">
        <v>4.5</v>
      </c>
      <c r="L341" s="54"/>
    </row>
    <row r="343" spans="5:11" ht="12.75">
      <c r="E343" s="183" t="s">
        <v>812</v>
      </c>
      <c r="H343" s="104">
        <f>AVERAGE(H317:H341)</f>
        <v>9.140625</v>
      </c>
      <c r="I343" s="104">
        <f>AVERAGE(I317:I341)</f>
        <v>9.03</v>
      </c>
      <c r="J343" s="104">
        <f>AVERAGE(J317:J341)</f>
        <v>7.77</v>
      </c>
      <c r="K343" s="126">
        <f>AVERAGE(K317:K341)</f>
        <v>8.588333333333333</v>
      </c>
    </row>
    <row r="347" spans="8:9" ht="12.75">
      <c r="H347" s="101" t="s">
        <v>786</v>
      </c>
      <c r="I347" s="101" t="s">
        <v>786</v>
      </c>
    </row>
    <row r="348" spans="2:11" ht="13.5" thickBot="1">
      <c r="B348" s="2" t="s">
        <v>81</v>
      </c>
      <c r="C348" s="136" t="s">
        <v>478</v>
      </c>
      <c r="D348" s="137" t="s">
        <v>785</v>
      </c>
      <c r="E348" s="95" t="s">
        <v>790</v>
      </c>
      <c r="F348" s="138" t="s">
        <v>791</v>
      </c>
      <c r="G348" s="139" t="s">
        <v>623</v>
      </c>
      <c r="H348" s="135" t="s">
        <v>805</v>
      </c>
      <c r="I348" s="135" t="s">
        <v>781</v>
      </c>
      <c r="J348" s="135" t="s">
        <v>79</v>
      </c>
      <c r="K348" s="174" t="s">
        <v>808</v>
      </c>
    </row>
    <row r="349" spans="2:12" ht="12.75">
      <c r="B349">
        <v>1</v>
      </c>
      <c r="C349" s="83" t="s">
        <v>729</v>
      </c>
      <c r="D349" s="83" t="s">
        <v>730</v>
      </c>
      <c r="E349" s="79" t="s">
        <v>2</v>
      </c>
      <c r="F349" s="79" t="s">
        <v>412</v>
      </c>
      <c r="G349" s="83"/>
      <c r="H349" s="124">
        <v>18.5</v>
      </c>
      <c r="I349" s="124">
        <v>15.5</v>
      </c>
      <c r="J349" s="124">
        <v>14</v>
      </c>
      <c r="K349" s="128">
        <v>16</v>
      </c>
      <c r="L349" s="54"/>
    </row>
    <row r="350" spans="2:12" ht="12.75">
      <c r="B350">
        <f aca="true" t="shared" si="8" ref="B350:B378">B349+1</f>
        <v>2</v>
      </c>
      <c r="C350" s="83" t="s">
        <v>713</v>
      </c>
      <c r="D350" s="83" t="s">
        <v>589</v>
      </c>
      <c r="E350" s="79" t="s">
        <v>2</v>
      </c>
      <c r="F350" s="79" t="s">
        <v>412</v>
      </c>
      <c r="G350" s="83"/>
      <c r="H350" s="124">
        <v>11</v>
      </c>
      <c r="I350" s="124">
        <v>11.5</v>
      </c>
      <c r="J350" s="124">
        <v>14.5</v>
      </c>
      <c r="K350" s="128">
        <v>12.333333333333334</v>
      </c>
      <c r="L350" s="54"/>
    </row>
    <row r="351" spans="2:12" ht="12.75">
      <c r="B351">
        <f t="shared" si="8"/>
        <v>3</v>
      </c>
      <c r="C351" s="83" t="s">
        <v>737</v>
      </c>
      <c r="D351" s="83" t="s">
        <v>156</v>
      </c>
      <c r="E351" s="79" t="s">
        <v>2</v>
      </c>
      <c r="F351" s="79" t="s">
        <v>52</v>
      </c>
      <c r="G351" s="83"/>
      <c r="H351" s="124">
        <v>13</v>
      </c>
      <c r="I351" s="124">
        <v>11</v>
      </c>
      <c r="J351" s="124">
        <v>13</v>
      </c>
      <c r="K351" s="128">
        <v>12.333333333333334</v>
      </c>
      <c r="L351" s="54"/>
    </row>
    <row r="352" spans="2:12" ht="14.25">
      <c r="B352">
        <f t="shared" si="8"/>
        <v>4</v>
      </c>
      <c r="C352" s="83" t="s">
        <v>703</v>
      </c>
      <c r="D352" s="83" t="s">
        <v>141</v>
      </c>
      <c r="E352" s="79" t="s">
        <v>2</v>
      </c>
      <c r="F352" s="171" t="s">
        <v>52</v>
      </c>
      <c r="G352" s="131" t="s">
        <v>771</v>
      </c>
      <c r="H352" s="124">
        <v>10.5</v>
      </c>
      <c r="I352" s="124">
        <v>9</v>
      </c>
      <c r="J352" s="124">
        <v>15</v>
      </c>
      <c r="K352" s="128">
        <v>11.5</v>
      </c>
      <c r="L352" s="54"/>
    </row>
    <row r="353" spans="2:12" ht="12.75">
      <c r="B353">
        <f t="shared" si="8"/>
        <v>5</v>
      </c>
      <c r="C353" s="83" t="s">
        <v>735</v>
      </c>
      <c r="D353" s="83" t="s">
        <v>7</v>
      </c>
      <c r="E353" s="79" t="s">
        <v>2</v>
      </c>
      <c r="F353" s="79" t="s">
        <v>412</v>
      </c>
      <c r="G353" s="83"/>
      <c r="H353" s="124">
        <v>8</v>
      </c>
      <c r="I353" s="124">
        <v>13.5</v>
      </c>
      <c r="J353" s="124">
        <v>12.75</v>
      </c>
      <c r="K353" s="128">
        <v>11.416666666666666</v>
      </c>
      <c r="L353" s="54"/>
    </row>
    <row r="354" spans="2:12" ht="12.75">
      <c r="B354">
        <f t="shared" si="8"/>
        <v>6</v>
      </c>
      <c r="C354" s="83" t="s">
        <v>728</v>
      </c>
      <c r="D354" s="83" t="s">
        <v>605</v>
      </c>
      <c r="E354" s="79" t="s">
        <v>2</v>
      </c>
      <c r="F354" s="79" t="s">
        <v>412</v>
      </c>
      <c r="G354" s="83"/>
      <c r="H354" s="124">
        <v>10.125</v>
      </c>
      <c r="I354" s="124">
        <v>14</v>
      </c>
      <c r="J354" s="124">
        <v>10</v>
      </c>
      <c r="K354" s="128">
        <v>11.375</v>
      </c>
      <c r="L354" s="54"/>
    </row>
    <row r="355" spans="2:12" ht="14.25">
      <c r="B355">
        <f t="shared" si="8"/>
        <v>7</v>
      </c>
      <c r="C355" s="83" t="s">
        <v>701</v>
      </c>
      <c r="D355" s="83" t="s">
        <v>702</v>
      </c>
      <c r="E355" s="79" t="s">
        <v>2</v>
      </c>
      <c r="F355" s="171" t="s">
        <v>52</v>
      </c>
      <c r="G355" s="171"/>
      <c r="H355" s="124">
        <v>11.5</v>
      </c>
      <c r="I355" s="124">
        <v>10</v>
      </c>
      <c r="J355" s="124">
        <v>11.75</v>
      </c>
      <c r="K355" s="128">
        <v>11.083333333333334</v>
      </c>
      <c r="L355" s="54"/>
    </row>
    <row r="356" spans="2:12" ht="12.75">
      <c r="B356">
        <f t="shared" si="8"/>
        <v>8</v>
      </c>
      <c r="C356" s="83" t="s">
        <v>736</v>
      </c>
      <c r="D356" s="83" t="s">
        <v>11</v>
      </c>
      <c r="E356" s="79" t="s">
        <v>2</v>
      </c>
      <c r="F356" s="79" t="s">
        <v>52</v>
      </c>
      <c r="G356" s="83"/>
      <c r="H356" s="124">
        <v>10.25</v>
      </c>
      <c r="I356" s="124">
        <v>8.5</v>
      </c>
      <c r="J356" s="124">
        <v>13.25</v>
      </c>
      <c r="K356" s="128">
        <v>10.666666666666666</v>
      </c>
      <c r="L356" s="54"/>
    </row>
    <row r="357" spans="2:12" ht="12.75">
      <c r="B357">
        <f t="shared" si="8"/>
        <v>9</v>
      </c>
      <c r="C357" s="83" t="s">
        <v>722</v>
      </c>
      <c r="D357" s="83" t="s">
        <v>723</v>
      </c>
      <c r="E357" s="79" t="s">
        <v>2</v>
      </c>
      <c r="F357" s="79" t="s">
        <v>412</v>
      </c>
      <c r="G357" s="83"/>
      <c r="H357" s="124">
        <v>8.5</v>
      </c>
      <c r="I357" s="124">
        <v>8</v>
      </c>
      <c r="J357" s="124">
        <v>12.75</v>
      </c>
      <c r="K357" s="128">
        <v>9.75</v>
      </c>
      <c r="L357" s="54"/>
    </row>
    <row r="358" spans="2:12" ht="12.75">
      <c r="B358">
        <f t="shared" si="8"/>
        <v>10</v>
      </c>
      <c r="C358" s="83" t="s">
        <v>709</v>
      </c>
      <c r="D358" s="83" t="s">
        <v>710</v>
      </c>
      <c r="E358" s="79" t="s">
        <v>2</v>
      </c>
      <c r="F358" s="79" t="s">
        <v>412</v>
      </c>
      <c r="G358" s="83"/>
      <c r="H358" s="124">
        <v>9.875</v>
      </c>
      <c r="I358" s="124">
        <v>9.5</v>
      </c>
      <c r="J358" s="124">
        <v>8.25</v>
      </c>
      <c r="K358" s="128">
        <v>9.208333333333334</v>
      </c>
      <c r="L358" s="54"/>
    </row>
    <row r="359" spans="2:12" ht="14.25">
      <c r="B359">
        <f t="shared" si="8"/>
        <v>11</v>
      </c>
      <c r="C359" s="83" t="s">
        <v>706</v>
      </c>
      <c r="D359" s="83" t="s">
        <v>10</v>
      </c>
      <c r="E359" s="79" t="s">
        <v>2</v>
      </c>
      <c r="F359" s="171" t="s">
        <v>52</v>
      </c>
      <c r="G359" s="171"/>
      <c r="H359" s="124">
        <v>9</v>
      </c>
      <c r="I359" s="124">
        <v>7.5</v>
      </c>
      <c r="J359" s="124">
        <v>9.5</v>
      </c>
      <c r="K359" s="128">
        <v>8.666666666666666</v>
      </c>
      <c r="L359" s="54"/>
    </row>
    <row r="360" spans="2:12" ht="12.75">
      <c r="B360">
        <f t="shared" si="8"/>
        <v>12</v>
      </c>
      <c r="C360" s="83" t="s">
        <v>707</v>
      </c>
      <c r="D360" s="83" t="s">
        <v>264</v>
      </c>
      <c r="E360" s="79" t="s">
        <v>2</v>
      </c>
      <c r="F360" s="79" t="s">
        <v>412</v>
      </c>
      <c r="G360" s="83"/>
      <c r="H360" s="124">
        <v>8.125</v>
      </c>
      <c r="I360" s="124">
        <v>10</v>
      </c>
      <c r="J360" s="124">
        <v>7.5</v>
      </c>
      <c r="K360" s="128">
        <v>8.541666666666666</v>
      </c>
      <c r="L360" s="54"/>
    </row>
    <row r="361" spans="2:12" ht="14.25">
      <c r="B361">
        <f t="shared" si="8"/>
        <v>13</v>
      </c>
      <c r="C361" s="83" t="s">
        <v>727</v>
      </c>
      <c r="D361" s="83" t="s">
        <v>90</v>
      </c>
      <c r="E361" s="79" t="s">
        <v>2</v>
      </c>
      <c r="F361" s="171" t="s">
        <v>52</v>
      </c>
      <c r="G361" s="83"/>
      <c r="H361" s="124">
        <v>10</v>
      </c>
      <c r="I361" s="124">
        <v>6</v>
      </c>
      <c r="J361" s="124">
        <v>9.5</v>
      </c>
      <c r="K361" s="128">
        <v>8.5</v>
      </c>
      <c r="L361" s="54"/>
    </row>
    <row r="362" spans="2:12" ht="12.75">
      <c r="B362">
        <f t="shared" si="8"/>
        <v>14</v>
      </c>
      <c r="C362" s="83" t="s">
        <v>708</v>
      </c>
      <c r="D362" s="83" t="s">
        <v>12</v>
      </c>
      <c r="E362" s="79" t="s">
        <v>2</v>
      </c>
      <c r="F362" s="79" t="s">
        <v>412</v>
      </c>
      <c r="G362" s="83"/>
      <c r="H362" s="124">
        <v>7</v>
      </c>
      <c r="I362" s="124">
        <v>8.5</v>
      </c>
      <c r="J362" s="124">
        <v>9</v>
      </c>
      <c r="K362" s="128">
        <v>8.166666666666666</v>
      </c>
      <c r="L362" s="54"/>
    </row>
    <row r="363" spans="2:12" ht="12.75">
      <c r="B363">
        <f t="shared" si="8"/>
        <v>15</v>
      </c>
      <c r="C363" s="83" t="s">
        <v>716</v>
      </c>
      <c r="D363" s="83" t="s">
        <v>225</v>
      </c>
      <c r="E363" s="79" t="s">
        <v>2</v>
      </c>
      <c r="F363" s="79" t="s">
        <v>412</v>
      </c>
      <c r="G363" s="83"/>
      <c r="H363" s="124">
        <v>7</v>
      </c>
      <c r="I363" s="124">
        <v>10</v>
      </c>
      <c r="J363" s="124">
        <v>7.5</v>
      </c>
      <c r="K363" s="128">
        <v>8.166666666666666</v>
      </c>
      <c r="L363" s="54"/>
    </row>
    <row r="364" spans="2:12" ht="12.75">
      <c r="B364">
        <f t="shared" si="8"/>
        <v>16</v>
      </c>
      <c r="C364" s="83" t="s">
        <v>734</v>
      </c>
      <c r="D364" s="83" t="s">
        <v>723</v>
      </c>
      <c r="E364" s="79" t="s">
        <v>2</v>
      </c>
      <c r="F364" s="79" t="s">
        <v>412</v>
      </c>
      <c r="G364" s="83"/>
      <c r="H364" s="124">
        <v>9.25</v>
      </c>
      <c r="I364" s="124">
        <v>7.5</v>
      </c>
      <c r="J364" s="124">
        <v>7.5</v>
      </c>
      <c r="K364" s="128">
        <v>8.083333333333334</v>
      </c>
      <c r="L364" s="54"/>
    </row>
    <row r="365" spans="2:12" ht="14.25">
      <c r="B365">
        <f t="shared" si="8"/>
        <v>17</v>
      </c>
      <c r="C365" s="83" t="s">
        <v>714</v>
      </c>
      <c r="D365" s="83" t="s">
        <v>715</v>
      </c>
      <c r="E365" s="79" t="s">
        <v>2</v>
      </c>
      <c r="F365" s="171" t="s">
        <v>52</v>
      </c>
      <c r="G365" s="171"/>
      <c r="H365" s="180" t="s">
        <v>807</v>
      </c>
      <c r="I365" s="124">
        <v>6</v>
      </c>
      <c r="J365" s="124">
        <v>10</v>
      </c>
      <c r="K365" s="128">
        <v>8</v>
      </c>
      <c r="L365" s="54"/>
    </row>
    <row r="366" spans="2:12" ht="12.75">
      <c r="B366">
        <f t="shared" si="8"/>
        <v>18</v>
      </c>
      <c r="C366" s="83" t="s">
        <v>697</v>
      </c>
      <c r="D366" s="83" t="s">
        <v>698</v>
      </c>
      <c r="E366" s="79" t="s">
        <v>2</v>
      </c>
      <c r="F366" s="79" t="s">
        <v>412</v>
      </c>
      <c r="G366" s="83"/>
      <c r="H366" s="124">
        <v>3.125</v>
      </c>
      <c r="I366" s="124">
        <v>11</v>
      </c>
      <c r="J366" s="124">
        <v>8.5</v>
      </c>
      <c r="K366" s="128">
        <v>7.541666666666667</v>
      </c>
      <c r="L366" s="54"/>
    </row>
    <row r="367" spans="2:12" ht="14.25">
      <c r="B367">
        <f t="shared" si="8"/>
        <v>19</v>
      </c>
      <c r="C367" s="83" t="s">
        <v>711</v>
      </c>
      <c r="D367" s="83" t="s">
        <v>712</v>
      </c>
      <c r="E367" s="79" t="s">
        <v>2</v>
      </c>
      <c r="F367" s="172" t="s">
        <v>412</v>
      </c>
      <c r="G367" s="131" t="s">
        <v>771</v>
      </c>
      <c r="H367" s="124">
        <v>9.25</v>
      </c>
      <c r="I367" s="124">
        <v>7.5</v>
      </c>
      <c r="J367" s="124">
        <v>5.25</v>
      </c>
      <c r="K367" s="128">
        <v>7.333333333333333</v>
      </c>
      <c r="L367" s="54"/>
    </row>
    <row r="368" spans="2:12" ht="12.75">
      <c r="B368">
        <f t="shared" si="8"/>
        <v>20</v>
      </c>
      <c r="C368" s="83" t="s">
        <v>731</v>
      </c>
      <c r="D368" s="83" t="s">
        <v>17</v>
      </c>
      <c r="E368" s="79" t="s">
        <v>2</v>
      </c>
      <c r="F368" s="79" t="s">
        <v>52</v>
      </c>
      <c r="G368" s="83"/>
      <c r="H368" s="124">
        <v>9</v>
      </c>
      <c r="I368" s="124">
        <v>4</v>
      </c>
      <c r="J368" s="124">
        <v>9</v>
      </c>
      <c r="K368" s="128">
        <v>7.333333333333333</v>
      </c>
      <c r="L368" s="54"/>
    </row>
    <row r="369" spans="2:12" ht="12.75">
      <c r="B369">
        <f t="shared" si="8"/>
        <v>21</v>
      </c>
      <c r="C369" s="83" t="s">
        <v>717</v>
      </c>
      <c r="D369" s="83" t="s">
        <v>718</v>
      </c>
      <c r="E369" s="79" t="s">
        <v>2</v>
      </c>
      <c r="F369" s="79" t="s">
        <v>412</v>
      </c>
      <c r="G369" s="83"/>
      <c r="H369" s="124">
        <v>9.25</v>
      </c>
      <c r="I369" s="124">
        <v>7</v>
      </c>
      <c r="J369" s="124">
        <v>5.25</v>
      </c>
      <c r="K369" s="128">
        <v>7.166666666666667</v>
      </c>
      <c r="L369" s="54"/>
    </row>
    <row r="370" spans="2:12" ht="14.25">
      <c r="B370">
        <f t="shared" si="8"/>
        <v>22</v>
      </c>
      <c r="C370" s="83" t="s">
        <v>700</v>
      </c>
      <c r="D370" s="83" t="s">
        <v>24</v>
      </c>
      <c r="E370" s="79" t="s">
        <v>2</v>
      </c>
      <c r="F370" s="171" t="s">
        <v>412</v>
      </c>
      <c r="G370" s="131" t="s">
        <v>771</v>
      </c>
      <c r="H370" s="124">
        <v>8.75</v>
      </c>
      <c r="I370" s="124">
        <v>8.5</v>
      </c>
      <c r="J370" s="124">
        <v>4</v>
      </c>
      <c r="K370" s="128">
        <v>7.083333333333333</v>
      </c>
      <c r="L370" s="54"/>
    </row>
    <row r="371" spans="2:12" ht="12.75">
      <c r="B371">
        <f t="shared" si="8"/>
        <v>23</v>
      </c>
      <c r="C371" s="83" t="s">
        <v>189</v>
      </c>
      <c r="D371" s="83" t="s">
        <v>732</v>
      </c>
      <c r="E371" s="79" t="s">
        <v>2</v>
      </c>
      <c r="F371" s="79" t="s">
        <v>412</v>
      </c>
      <c r="G371" s="83"/>
      <c r="H371" s="124">
        <v>8.75</v>
      </c>
      <c r="I371" s="124">
        <v>5</v>
      </c>
      <c r="J371" s="124">
        <v>7.25</v>
      </c>
      <c r="K371" s="128">
        <v>7</v>
      </c>
      <c r="L371" s="54"/>
    </row>
    <row r="372" spans="2:12" ht="12.75">
      <c r="B372">
        <f t="shared" si="8"/>
        <v>24</v>
      </c>
      <c r="C372" s="83" t="s">
        <v>725</v>
      </c>
      <c r="D372" s="83" t="s">
        <v>726</v>
      </c>
      <c r="E372" s="79" t="s">
        <v>2</v>
      </c>
      <c r="F372" s="79" t="s">
        <v>412</v>
      </c>
      <c r="G372" s="83"/>
      <c r="H372" s="124">
        <v>6.75</v>
      </c>
      <c r="I372" s="124">
        <v>8</v>
      </c>
      <c r="J372" s="124">
        <v>5.5</v>
      </c>
      <c r="K372" s="128">
        <v>6.75</v>
      </c>
      <c r="L372" s="54"/>
    </row>
    <row r="373" spans="2:12" ht="12.75">
      <c r="B373">
        <f t="shared" si="8"/>
        <v>25</v>
      </c>
      <c r="C373" s="83" t="s">
        <v>704</v>
      </c>
      <c r="D373" s="83" t="s">
        <v>705</v>
      </c>
      <c r="E373" s="79" t="s">
        <v>2</v>
      </c>
      <c r="F373" s="79" t="s">
        <v>412</v>
      </c>
      <c r="G373" s="83"/>
      <c r="H373" s="124">
        <v>5.625</v>
      </c>
      <c r="I373" s="124">
        <v>6</v>
      </c>
      <c r="J373" s="124">
        <v>8</v>
      </c>
      <c r="K373" s="128">
        <v>6.541666666666667</v>
      </c>
      <c r="L373" s="54"/>
    </row>
    <row r="374" spans="2:12" ht="12.75">
      <c r="B374">
        <f t="shared" si="8"/>
        <v>26</v>
      </c>
      <c r="C374" s="83" t="s">
        <v>720</v>
      </c>
      <c r="D374" s="83" t="s">
        <v>721</v>
      </c>
      <c r="E374" s="79" t="s">
        <v>2</v>
      </c>
      <c r="F374" s="79" t="s">
        <v>412</v>
      </c>
      <c r="G374" s="83"/>
      <c r="H374" s="124">
        <v>9</v>
      </c>
      <c r="I374" s="124">
        <v>6</v>
      </c>
      <c r="J374" s="124">
        <v>2.25</v>
      </c>
      <c r="K374" s="128">
        <v>5.75</v>
      </c>
      <c r="L374" s="54"/>
    </row>
    <row r="375" spans="2:12" ht="12.75">
      <c r="B375">
        <f t="shared" si="8"/>
        <v>27</v>
      </c>
      <c r="C375" s="83" t="s">
        <v>699</v>
      </c>
      <c r="D375" s="83" t="s">
        <v>62</v>
      </c>
      <c r="E375" s="79" t="s">
        <v>2</v>
      </c>
      <c r="F375" s="79" t="s">
        <v>412</v>
      </c>
      <c r="G375" s="83"/>
      <c r="H375" s="124">
        <v>6.875</v>
      </c>
      <c r="I375" s="124">
        <v>8</v>
      </c>
      <c r="J375" s="124">
        <v>1.5</v>
      </c>
      <c r="K375" s="128">
        <v>5.458333333333333</v>
      </c>
      <c r="L375" s="54"/>
    </row>
    <row r="376" spans="2:12" ht="12.75">
      <c r="B376">
        <f t="shared" si="8"/>
        <v>28</v>
      </c>
      <c r="C376" s="83" t="s">
        <v>724</v>
      </c>
      <c r="D376" s="83" t="s">
        <v>17</v>
      </c>
      <c r="E376" s="79" t="s">
        <v>2</v>
      </c>
      <c r="F376" s="79" t="s">
        <v>412</v>
      </c>
      <c r="G376" s="83"/>
      <c r="H376" s="124">
        <v>6.25</v>
      </c>
      <c r="I376" s="124">
        <v>8</v>
      </c>
      <c r="J376" s="124">
        <v>1.75</v>
      </c>
      <c r="K376" s="128">
        <v>5.333333333333333</v>
      </c>
      <c r="L376" s="54"/>
    </row>
    <row r="377" spans="2:12" ht="12.75">
      <c r="B377" s="42">
        <f t="shared" si="8"/>
        <v>29</v>
      </c>
      <c r="C377" s="83" t="s">
        <v>719</v>
      </c>
      <c r="D377" s="83" t="s">
        <v>589</v>
      </c>
      <c r="E377" s="79" t="s">
        <v>2</v>
      </c>
      <c r="F377" s="79" t="s">
        <v>412</v>
      </c>
      <c r="G377" s="83"/>
      <c r="H377" s="124">
        <v>4.375</v>
      </c>
      <c r="I377" s="124">
        <v>4.5</v>
      </c>
      <c r="J377" s="124">
        <v>5.75</v>
      </c>
      <c r="K377" s="128">
        <v>4.875</v>
      </c>
      <c r="L377" s="54"/>
    </row>
    <row r="378" spans="2:12" ht="12.75">
      <c r="B378" s="149">
        <f t="shared" si="8"/>
        <v>30</v>
      </c>
      <c r="C378" s="83" t="s">
        <v>733</v>
      </c>
      <c r="D378" s="83" t="s">
        <v>34</v>
      </c>
      <c r="E378" s="79" t="s">
        <v>2</v>
      </c>
      <c r="F378" s="79" t="s">
        <v>412</v>
      </c>
      <c r="G378" s="83"/>
      <c r="H378" s="124">
        <v>5</v>
      </c>
      <c r="I378" s="180" t="s">
        <v>807</v>
      </c>
      <c r="J378" s="124">
        <v>2</v>
      </c>
      <c r="K378" s="128">
        <v>3.5</v>
      </c>
      <c r="L378" s="54"/>
    </row>
    <row r="379" spans="2:12" ht="12.75">
      <c r="B379" s="143"/>
      <c r="C379" s="1"/>
      <c r="D379" s="1"/>
      <c r="E379" s="1"/>
      <c r="F379" s="52"/>
      <c r="G379" s="144"/>
      <c r="H379" s="145"/>
      <c r="I379" s="145"/>
      <c r="J379" s="54"/>
      <c r="K379" s="54"/>
      <c r="L379" s="54"/>
    </row>
    <row r="380" spans="2:12" ht="12.75">
      <c r="B380" s="143"/>
      <c r="C380" s="1"/>
      <c r="D380" s="1"/>
      <c r="E380" s="183" t="s">
        <v>812</v>
      </c>
      <c r="H380" s="104">
        <f>AVERAGE(H349:H378)</f>
        <v>8.745689655172415</v>
      </c>
      <c r="I380" s="104">
        <f>AVERAGE(I349:I378)</f>
        <v>8.60344827586207</v>
      </c>
      <c r="J380" s="104">
        <f>AVERAGE(J349:J378)</f>
        <v>8.391666666666667</v>
      </c>
      <c r="K380" s="126">
        <f>AVERAGE(K349:K378)</f>
        <v>8.515277777777778</v>
      </c>
      <c r="L380" s="54"/>
    </row>
    <row r="381" spans="2:12" ht="12.75">
      <c r="B381" s="143"/>
      <c r="C381" s="1"/>
      <c r="D381" s="1"/>
      <c r="E381" s="1"/>
      <c r="F381" s="52"/>
      <c r="G381" s="144"/>
      <c r="H381" s="145"/>
      <c r="I381" s="145"/>
      <c r="J381" s="54"/>
      <c r="K381" s="54"/>
      <c r="L381" s="54"/>
    </row>
    <row r="383" spans="3:11" ht="13.5" thickBot="1">
      <c r="C383" s="2" t="s">
        <v>796</v>
      </c>
      <c r="H383" s="135" t="s">
        <v>805</v>
      </c>
      <c r="I383" s="135" t="s">
        <v>781</v>
      </c>
      <c r="J383" s="135" t="s">
        <v>79</v>
      </c>
      <c r="K383" s="174" t="s">
        <v>808</v>
      </c>
    </row>
    <row r="384" spans="7:11" ht="12.75">
      <c r="G384" s="148" t="s">
        <v>0</v>
      </c>
      <c r="H384" s="147">
        <v>8.945</v>
      </c>
      <c r="I384" s="147">
        <v>8.326923076923077</v>
      </c>
      <c r="J384" s="147">
        <v>8</v>
      </c>
      <c r="K384" s="128">
        <v>8.375</v>
      </c>
    </row>
    <row r="385" spans="7:11" ht="12.75">
      <c r="G385" s="149" t="s">
        <v>13</v>
      </c>
      <c r="H385" s="147">
        <v>8.85344827586207</v>
      </c>
      <c r="I385" s="147">
        <v>8.946428571428571</v>
      </c>
      <c r="J385" s="147">
        <v>8.267241379310345</v>
      </c>
      <c r="K385" s="128">
        <v>8.735632183908049</v>
      </c>
    </row>
    <row r="386" spans="7:11" ht="12.75">
      <c r="G386" s="149" t="s">
        <v>1</v>
      </c>
      <c r="H386" s="147">
        <v>9.140625</v>
      </c>
      <c r="I386" s="147">
        <v>9.03</v>
      </c>
      <c r="J386" s="147">
        <v>7.77</v>
      </c>
      <c r="K386" s="128">
        <v>8.588333333333333</v>
      </c>
    </row>
    <row r="387" spans="7:11" ht="12.75">
      <c r="G387" s="149" t="s">
        <v>2</v>
      </c>
      <c r="H387" s="147">
        <v>8.745689655172415</v>
      </c>
      <c r="I387" s="147">
        <v>8.60344827586207</v>
      </c>
      <c r="J387" s="147">
        <v>8.391666666666667</v>
      </c>
      <c r="K387" s="128">
        <v>8.515277777777778</v>
      </c>
    </row>
  </sheetData>
  <printOptions/>
  <pageMargins left="0.75" right="0.75" top="0.47" bottom="0.48" header="0.4" footer="0.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B494"/>
  <sheetViews>
    <sheetView workbookViewId="0" topLeftCell="A277">
      <selection activeCell="C124" sqref="C124"/>
    </sheetView>
  </sheetViews>
  <sheetFormatPr defaultColWidth="11.421875" defaultRowHeight="12.75"/>
  <cols>
    <col min="1" max="1" width="7.421875" style="0" customWidth="1"/>
    <col min="2" max="2" width="5.57421875" style="0" customWidth="1"/>
    <col min="5" max="8" width="3.7109375" style="0" customWidth="1"/>
    <col min="9" max="12" width="8.7109375" style="0" customWidth="1"/>
    <col min="15" max="15" width="6.00390625" style="0" customWidth="1"/>
    <col min="16" max="16" width="16.7109375" style="0" customWidth="1"/>
    <col min="18" max="21" width="4.7109375" style="0" customWidth="1"/>
    <col min="22" max="24" width="8.7109375" style="0" customWidth="1"/>
    <col min="25" max="25" width="9.7109375" style="0" customWidth="1"/>
  </cols>
  <sheetData>
    <row r="2" spans="10:24" ht="12.75">
      <c r="J2" s="101" t="s">
        <v>783</v>
      </c>
      <c r="K2" s="101" t="s">
        <v>783</v>
      </c>
      <c r="L2" s="101" t="s">
        <v>783</v>
      </c>
      <c r="V2" s="101" t="s">
        <v>786</v>
      </c>
      <c r="W2" s="101" t="s">
        <v>786</v>
      </c>
      <c r="X2" s="101" t="s">
        <v>786</v>
      </c>
    </row>
    <row r="3" spans="2:25" ht="13.5" thickBot="1">
      <c r="B3" s="2" t="s">
        <v>81</v>
      </c>
      <c r="C3" s="92" t="s">
        <v>478</v>
      </c>
      <c r="D3" s="93" t="s">
        <v>774</v>
      </c>
      <c r="E3" s="94" t="s">
        <v>622</v>
      </c>
      <c r="F3" s="95" t="s">
        <v>408</v>
      </c>
      <c r="G3" s="95" t="s">
        <v>81</v>
      </c>
      <c r="H3" s="92" t="s">
        <v>623</v>
      </c>
      <c r="I3" s="105" t="s">
        <v>784</v>
      </c>
      <c r="J3" s="96" t="s">
        <v>782</v>
      </c>
      <c r="K3" s="96" t="s">
        <v>781</v>
      </c>
      <c r="L3" s="96" t="s">
        <v>79</v>
      </c>
      <c r="O3" s="2" t="s">
        <v>81</v>
      </c>
      <c r="P3" s="92" t="s">
        <v>478</v>
      </c>
      <c r="Q3" s="93" t="s">
        <v>785</v>
      </c>
      <c r="R3" s="94" t="s">
        <v>622</v>
      </c>
      <c r="S3" s="95" t="s">
        <v>408</v>
      </c>
      <c r="T3" s="95" t="s">
        <v>81</v>
      </c>
      <c r="U3" s="92" t="s">
        <v>623</v>
      </c>
      <c r="V3" s="96" t="s">
        <v>782</v>
      </c>
      <c r="W3" s="96" t="s">
        <v>781</v>
      </c>
      <c r="X3" s="96" t="s">
        <v>79</v>
      </c>
      <c r="Y3" s="96" t="s">
        <v>787</v>
      </c>
    </row>
    <row r="4" spans="2:28" ht="12.75">
      <c r="B4">
        <v>1</v>
      </c>
      <c r="C4" s="88" t="s">
        <v>586</v>
      </c>
      <c r="D4" s="89" t="s">
        <v>587</v>
      </c>
      <c r="E4" s="90" t="s">
        <v>82</v>
      </c>
      <c r="F4" s="91" t="s">
        <v>0</v>
      </c>
      <c r="G4" s="90" t="s">
        <v>412</v>
      </c>
      <c r="H4" s="99" t="s">
        <v>771</v>
      </c>
      <c r="I4" s="102">
        <v>6.5</v>
      </c>
      <c r="J4" s="22">
        <v>10.4</v>
      </c>
      <c r="K4" s="97">
        <v>17</v>
      </c>
      <c r="L4" s="97">
        <v>9</v>
      </c>
      <c r="O4">
        <v>1</v>
      </c>
      <c r="P4" s="88" t="s">
        <v>586</v>
      </c>
      <c r="Q4" s="89" t="s">
        <v>587</v>
      </c>
      <c r="R4" s="90" t="s">
        <v>82</v>
      </c>
      <c r="S4" s="91" t="s">
        <v>0</v>
      </c>
      <c r="T4" s="90" t="s">
        <v>412</v>
      </c>
      <c r="U4" s="99" t="s">
        <v>771</v>
      </c>
      <c r="V4" s="123">
        <v>5.2</v>
      </c>
      <c r="W4" s="122">
        <v>8.5</v>
      </c>
      <c r="X4" s="122">
        <v>4.5</v>
      </c>
      <c r="Y4" s="127">
        <v>6.066666666666666</v>
      </c>
      <c r="AA4" s="125"/>
      <c r="AB4" s="125"/>
    </row>
    <row r="5" spans="2:28" ht="12.75">
      <c r="B5">
        <f>B4+1</f>
        <v>2</v>
      </c>
      <c r="C5" s="85" t="s">
        <v>588</v>
      </c>
      <c r="D5" s="42" t="s">
        <v>34</v>
      </c>
      <c r="E5" s="79" t="s">
        <v>82</v>
      </c>
      <c r="F5" s="83" t="s">
        <v>0</v>
      </c>
      <c r="G5" s="79" t="s">
        <v>412</v>
      </c>
      <c r="H5" s="100"/>
      <c r="I5" s="103">
        <v>7.5</v>
      </c>
      <c r="J5" s="44">
        <v>12</v>
      </c>
      <c r="K5" s="98">
        <v>10</v>
      </c>
      <c r="L5" s="98">
        <v>10</v>
      </c>
      <c r="O5">
        <f>O4+1</f>
        <v>2</v>
      </c>
      <c r="P5" s="85" t="s">
        <v>588</v>
      </c>
      <c r="Q5" s="42" t="s">
        <v>34</v>
      </c>
      <c r="R5" s="79" t="s">
        <v>82</v>
      </c>
      <c r="S5" s="83" t="s">
        <v>0</v>
      </c>
      <c r="T5" s="79" t="s">
        <v>412</v>
      </c>
      <c r="U5" s="100"/>
      <c r="V5" s="124">
        <v>6</v>
      </c>
      <c r="W5" s="122">
        <v>5</v>
      </c>
      <c r="X5" s="122">
        <v>5</v>
      </c>
      <c r="Y5" s="128">
        <v>5.333333333333333</v>
      </c>
      <c r="AA5" s="125"/>
      <c r="AB5" s="125"/>
    </row>
    <row r="6" spans="2:28" ht="12.75">
      <c r="B6">
        <f aca="true" t="shared" si="0" ref="B6:B67">B5+1</f>
        <v>3</v>
      </c>
      <c r="C6" s="85" t="s">
        <v>590</v>
      </c>
      <c r="D6" s="42" t="s">
        <v>27</v>
      </c>
      <c r="E6" s="79" t="s">
        <v>621</v>
      </c>
      <c r="F6" s="83" t="s">
        <v>0</v>
      </c>
      <c r="G6" s="79" t="s">
        <v>412</v>
      </c>
      <c r="H6" s="100"/>
      <c r="I6" s="103">
        <v>4.5</v>
      </c>
      <c r="J6" s="44">
        <v>7.2</v>
      </c>
      <c r="K6" s="98">
        <v>12</v>
      </c>
      <c r="L6" s="98">
        <v>13</v>
      </c>
      <c r="O6">
        <f aca="true" t="shared" si="1" ref="O6:O67">O5+1</f>
        <v>3</v>
      </c>
      <c r="P6" s="85" t="s">
        <v>590</v>
      </c>
      <c r="Q6" s="42" t="s">
        <v>27</v>
      </c>
      <c r="R6" s="79" t="s">
        <v>621</v>
      </c>
      <c r="S6" s="83" t="s">
        <v>0</v>
      </c>
      <c r="T6" s="79" t="s">
        <v>412</v>
      </c>
      <c r="U6" s="100"/>
      <c r="V6" s="124">
        <v>3.6</v>
      </c>
      <c r="W6" s="122">
        <v>6</v>
      </c>
      <c r="X6" s="122">
        <v>6.5</v>
      </c>
      <c r="Y6" s="128">
        <v>5.366666666666667</v>
      </c>
      <c r="AA6" s="125"/>
      <c r="AB6" s="125"/>
    </row>
    <row r="7" spans="2:28" ht="12.75">
      <c r="B7">
        <f t="shared" si="0"/>
        <v>4</v>
      </c>
      <c r="C7" s="85" t="s">
        <v>591</v>
      </c>
      <c r="D7" s="42" t="s">
        <v>136</v>
      </c>
      <c r="E7" s="79" t="s">
        <v>621</v>
      </c>
      <c r="F7" s="83" t="s">
        <v>0</v>
      </c>
      <c r="G7" s="79" t="s">
        <v>412</v>
      </c>
      <c r="H7" s="100"/>
      <c r="I7" s="103">
        <v>9.5</v>
      </c>
      <c r="J7" s="44">
        <v>15.2</v>
      </c>
      <c r="K7" s="98">
        <v>23</v>
      </c>
      <c r="L7" s="98">
        <v>14.5</v>
      </c>
      <c r="O7">
        <f t="shared" si="1"/>
        <v>4</v>
      </c>
      <c r="P7" s="85" t="s">
        <v>591</v>
      </c>
      <c r="Q7" s="42" t="s">
        <v>136</v>
      </c>
      <c r="R7" s="79" t="s">
        <v>621</v>
      </c>
      <c r="S7" s="83" t="s">
        <v>0</v>
      </c>
      <c r="T7" s="79" t="s">
        <v>412</v>
      </c>
      <c r="U7" s="100"/>
      <c r="V7" s="124">
        <v>7.6</v>
      </c>
      <c r="W7" s="122">
        <v>11.5</v>
      </c>
      <c r="X7" s="122">
        <v>7.25</v>
      </c>
      <c r="Y7" s="128">
        <v>8.783333333333333</v>
      </c>
      <c r="AA7" s="125"/>
      <c r="AB7" s="125"/>
    </row>
    <row r="8" spans="2:28" ht="12.75">
      <c r="B8">
        <f t="shared" si="0"/>
        <v>5</v>
      </c>
      <c r="C8" s="85" t="s">
        <v>592</v>
      </c>
      <c r="D8" s="42" t="s">
        <v>593</v>
      </c>
      <c r="E8" s="79" t="s">
        <v>621</v>
      </c>
      <c r="F8" s="83" t="s">
        <v>0</v>
      </c>
      <c r="G8" s="79" t="s">
        <v>52</v>
      </c>
      <c r="H8" s="100" t="s">
        <v>771</v>
      </c>
      <c r="I8" s="103">
        <v>14</v>
      </c>
      <c r="J8" s="44">
        <v>22.4</v>
      </c>
      <c r="K8" s="98">
        <v>11</v>
      </c>
      <c r="L8" s="98">
        <v>14</v>
      </c>
      <c r="O8">
        <f t="shared" si="1"/>
        <v>5</v>
      </c>
      <c r="P8" s="85" t="s">
        <v>592</v>
      </c>
      <c r="Q8" s="42" t="s">
        <v>593</v>
      </c>
      <c r="R8" s="79" t="s">
        <v>621</v>
      </c>
      <c r="S8" s="83" t="s">
        <v>0</v>
      </c>
      <c r="T8" s="79" t="s">
        <v>52</v>
      </c>
      <c r="U8" s="100" t="s">
        <v>771</v>
      </c>
      <c r="V8" s="124">
        <v>11.2</v>
      </c>
      <c r="W8" s="122">
        <v>5.5</v>
      </c>
      <c r="X8" s="122">
        <v>7</v>
      </c>
      <c r="Y8" s="128">
        <v>7.9</v>
      </c>
      <c r="AA8" s="125"/>
      <c r="AB8" s="125"/>
    </row>
    <row r="9" spans="2:28" ht="12.75">
      <c r="B9">
        <f t="shared" si="0"/>
        <v>6</v>
      </c>
      <c r="C9" s="85" t="s">
        <v>594</v>
      </c>
      <c r="D9" s="42" t="s">
        <v>595</v>
      </c>
      <c r="E9" s="79" t="s">
        <v>82</v>
      </c>
      <c r="F9" s="83" t="s">
        <v>0</v>
      </c>
      <c r="G9" s="79" t="s">
        <v>412</v>
      </c>
      <c r="H9" s="100"/>
      <c r="I9" s="103">
        <v>8.85</v>
      </c>
      <c r="J9" s="44">
        <v>14.16</v>
      </c>
      <c r="K9" s="98">
        <v>17.5</v>
      </c>
      <c r="L9" s="98">
        <v>21</v>
      </c>
      <c r="O9">
        <f t="shared" si="1"/>
        <v>6</v>
      </c>
      <c r="P9" s="85" t="s">
        <v>594</v>
      </c>
      <c r="Q9" s="42" t="s">
        <v>595</v>
      </c>
      <c r="R9" s="79" t="s">
        <v>82</v>
      </c>
      <c r="S9" s="83" t="s">
        <v>0</v>
      </c>
      <c r="T9" s="79" t="s">
        <v>412</v>
      </c>
      <c r="U9" s="100"/>
      <c r="V9" s="124">
        <v>7.08</v>
      </c>
      <c r="W9" s="122">
        <v>8.75</v>
      </c>
      <c r="X9" s="122">
        <v>10.5</v>
      </c>
      <c r="Y9" s="128">
        <v>8.776666666666666</v>
      </c>
      <c r="AA9" s="125"/>
      <c r="AB9" s="125"/>
    </row>
    <row r="10" spans="2:28" ht="12.75">
      <c r="B10">
        <f t="shared" si="0"/>
        <v>7</v>
      </c>
      <c r="C10" s="85" t="s">
        <v>596</v>
      </c>
      <c r="D10" s="42" t="s">
        <v>597</v>
      </c>
      <c r="E10" s="79" t="s">
        <v>82</v>
      </c>
      <c r="F10" s="83" t="s">
        <v>0</v>
      </c>
      <c r="G10" s="79" t="s">
        <v>412</v>
      </c>
      <c r="H10" s="100" t="s">
        <v>771</v>
      </c>
      <c r="I10" s="103">
        <v>14</v>
      </c>
      <c r="J10" s="44">
        <v>22.4</v>
      </c>
      <c r="K10" s="98">
        <v>24</v>
      </c>
      <c r="L10" s="98">
        <v>23.6</v>
      </c>
      <c r="O10">
        <f t="shared" si="1"/>
        <v>7</v>
      </c>
      <c r="P10" s="85" t="s">
        <v>596</v>
      </c>
      <c r="Q10" s="42" t="s">
        <v>597</v>
      </c>
      <c r="R10" s="79" t="s">
        <v>82</v>
      </c>
      <c r="S10" s="83" t="s">
        <v>0</v>
      </c>
      <c r="T10" s="79" t="s">
        <v>412</v>
      </c>
      <c r="U10" s="100" t="s">
        <v>771</v>
      </c>
      <c r="V10" s="124">
        <v>11.2</v>
      </c>
      <c r="W10" s="122">
        <v>12</v>
      </c>
      <c r="X10" s="122">
        <v>11.8</v>
      </c>
      <c r="Y10" s="128">
        <v>11.666666666666666</v>
      </c>
      <c r="AA10" s="125"/>
      <c r="AB10" s="125"/>
    </row>
    <row r="11" spans="2:28" ht="12.75">
      <c r="B11">
        <f t="shared" si="0"/>
        <v>8</v>
      </c>
      <c r="C11" s="85" t="s">
        <v>598</v>
      </c>
      <c r="D11" s="42" t="s">
        <v>21</v>
      </c>
      <c r="E11" s="79" t="s">
        <v>82</v>
      </c>
      <c r="F11" s="83" t="s">
        <v>0</v>
      </c>
      <c r="G11" s="79" t="s">
        <v>412</v>
      </c>
      <c r="H11" s="100"/>
      <c r="I11" s="103">
        <v>10.75</v>
      </c>
      <c r="J11" s="44">
        <v>17.2</v>
      </c>
      <c r="K11" s="98">
        <v>15</v>
      </c>
      <c r="L11" s="98">
        <v>13</v>
      </c>
      <c r="O11">
        <f t="shared" si="1"/>
        <v>8</v>
      </c>
      <c r="P11" s="85" t="s">
        <v>598</v>
      </c>
      <c r="Q11" s="42" t="s">
        <v>21</v>
      </c>
      <c r="R11" s="79" t="s">
        <v>82</v>
      </c>
      <c r="S11" s="83" t="s">
        <v>0</v>
      </c>
      <c r="T11" s="79" t="s">
        <v>412</v>
      </c>
      <c r="U11" s="100"/>
      <c r="V11" s="124">
        <v>8.6</v>
      </c>
      <c r="W11" s="122">
        <v>7.5</v>
      </c>
      <c r="X11" s="122">
        <v>6.5</v>
      </c>
      <c r="Y11" s="128">
        <v>7.533333333333334</v>
      </c>
      <c r="AA11" s="125"/>
      <c r="AB11" s="125"/>
    </row>
    <row r="12" spans="2:28" ht="12.75">
      <c r="B12">
        <f t="shared" si="0"/>
        <v>9</v>
      </c>
      <c r="C12" s="85" t="s">
        <v>92</v>
      </c>
      <c r="D12" s="42" t="s">
        <v>10</v>
      </c>
      <c r="E12" s="79" t="s">
        <v>621</v>
      </c>
      <c r="F12" s="83" t="s">
        <v>0</v>
      </c>
      <c r="G12" s="79" t="s">
        <v>412</v>
      </c>
      <c r="H12" s="100"/>
      <c r="I12" s="103">
        <v>13.5</v>
      </c>
      <c r="J12" s="44">
        <v>21.6</v>
      </c>
      <c r="K12" s="98">
        <v>9</v>
      </c>
      <c r="L12" s="98">
        <v>8</v>
      </c>
      <c r="O12">
        <f t="shared" si="1"/>
        <v>9</v>
      </c>
      <c r="P12" s="85" t="s">
        <v>92</v>
      </c>
      <c r="Q12" s="42" t="s">
        <v>10</v>
      </c>
      <c r="R12" s="79" t="s">
        <v>621</v>
      </c>
      <c r="S12" s="83" t="s">
        <v>0</v>
      </c>
      <c r="T12" s="79" t="s">
        <v>412</v>
      </c>
      <c r="U12" s="100"/>
      <c r="V12" s="124">
        <v>10.8</v>
      </c>
      <c r="W12" s="122">
        <v>4.5</v>
      </c>
      <c r="X12" s="122">
        <v>4</v>
      </c>
      <c r="Y12" s="128">
        <v>6.433333333333334</v>
      </c>
      <c r="AA12" s="125"/>
      <c r="AB12" s="125"/>
    </row>
    <row r="13" spans="2:28" ht="12.75">
      <c r="B13">
        <f t="shared" si="0"/>
        <v>10</v>
      </c>
      <c r="C13" s="85" t="s">
        <v>600</v>
      </c>
      <c r="D13" s="42" t="s">
        <v>601</v>
      </c>
      <c r="E13" s="79" t="s">
        <v>82</v>
      </c>
      <c r="F13" s="83" t="s">
        <v>0</v>
      </c>
      <c r="G13" s="79" t="s">
        <v>412</v>
      </c>
      <c r="H13" s="100"/>
      <c r="I13" s="103">
        <v>6.25</v>
      </c>
      <c r="J13" s="44">
        <v>10</v>
      </c>
      <c r="K13" s="98">
        <v>12</v>
      </c>
      <c r="L13" s="98">
        <v>7.5</v>
      </c>
      <c r="O13">
        <f t="shared" si="1"/>
        <v>10</v>
      </c>
      <c r="P13" s="85" t="s">
        <v>600</v>
      </c>
      <c r="Q13" s="42" t="s">
        <v>601</v>
      </c>
      <c r="R13" s="79" t="s">
        <v>82</v>
      </c>
      <c r="S13" s="83" t="s">
        <v>0</v>
      </c>
      <c r="T13" s="79" t="s">
        <v>412</v>
      </c>
      <c r="U13" s="100"/>
      <c r="V13" s="124">
        <v>5</v>
      </c>
      <c r="W13" s="122">
        <v>6</v>
      </c>
      <c r="X13" s="122">
        <v>3.75</v>
      </c>
      <c r="Y13" s="128">
        <v>4.916666666666667</v>
      </c>
      <c r="AA13" s="125"/>
      <c r="AB13" s="125"/>
    </row>
    <row r="14" spans="2:28" ht="12.75">
      <c r="B14">
        <f t="shared" si="0"/>
        <v>11</v>
      </c>
      <c r="C14" s="85" t="s">
        <v>602</v>
      </c>
      <c r="D14" s="42" t="s">
        <v>603</v>
      </c>
      <c r="E14" s="79" t="s">
        <v>621</v>
      </c>
      <c r="F14" s="83" t="s">
        <v>0</v>
      </c>
      <c r="G14" s="79" t="s">
        <v>412</v>
      </c>
      <c r="H14" s="100"/>
      <c r="I14" s="103">
        <v>8</v>
      </c>
      <c r="J14" s="44">
        <v>12.8</v>
      </c>
      <c r="K14" s="98">
        <v>10</v>
      </c>
      <c r="L14" s="98">
        <v>9</v>
      </c>
      <c r="O14">
        <f t="shared" si="1"/>
        <v>11</v>
      </c>
      <c r="P14" s="85" t="s">
        <v>602</v>
      </c>
      <c r="Q14" s="42" t="s">
        <v>603</v>
      </c>
      <c r="R14" s="79" t="s">
        <v>621</v>
      </c>
      <c r="S14" s="83" t="s">
        <v>0</v>
      </c>
      <c r="T14" s="79" t="s">
        <v>412</v>
      </c>
      <c r="U14" s="100"/>
      <c r="V14" s="124">
        <v>6.4</v>
      </c>
      <c r="W14" s="122">
        <v>5</v>
      </c>
      <c r="X14" s="122">
        <v>4.5</v>
      </c>
      <c r="Y14" s="128">
        <v>5.3</v>
      </c>
      <c r="AA14" s="125"/>
      <c r="AB14" s="125"/>
    </row>
    <row r="15" spans="2:28" ht="12.75">
      <c r="B15">
        <f t="shared" si="0"/>
        <v>12</v>
      </c>
      <c r="C15" s="85" t="s">
        <v>604</v>
      </c>
      <c r="D15" s="42" t="s">
        <v>605</v>
      </c>
      <c r="E15" s="79" t="s">
        <v>82</v>
      </c>
      <c r="F15" s="83" t="s">
        <v>0</v>
      </c>
      <c r="G15" s="79" t="s">
        <v>412</v>
      </c>
      <c r="H15" s="100"/>
      <c r="I15" s="103">
        <v>11.5</v>
      </c>
      <c r="J15" s="44">
        <v>18.4</v>
      </c>
      <c r="K15" s="98">
        <v>32</v>
      </c>
      <c r="L15" s="98">
        <v>24.5</v>
      </c>
      <c r="O15">
        <f t="shared" si="1"/>
        <v>12</v>
      </c>
      <c r="P15" s="85" t="s">
        <v>604</v>
      </c>
      <c r="Q15" s="42" t="s">
        <v>605</v>
      </c>
      <c r="R15" s="79" t="s">
        <v>82</v>
      </c>
      <c r="S15" s="83" t="s">
        <v>0</v>
      </c>
      <c r="T15" s="79" t="s">
        <v>412</v>
      </c>
      <c r="U15" s="100"/>
      <c r="V15" s="124">
        <v>9.2</v>
      </c>
      <c r="W15" s="122">
        <v>16</v>
      </c>
      <c r="X15" s="122">
        <v>12.25</v>
      </c>
      <c r="Y15" s="128">
        <v>12.483333333333334</v>
      </c>
      <c r="AA15" s="125"/>
      <c r="AB15" s="125"/>
    </row>
    <row r="16" spans="2:28" ht="12.75">
      <c r="B16">
        <f t="shared" si="0"/>
        <v>13</v>
      </c>
      <c r="C16" s="85" t="s">
        <v>606</v>
      </c>
      <c r="D16" s="42" t="s">
        <v>215</v>
      </c>
      <c r="E16" s="79" t="s">
        <v>621</v>
      </c>
      <c r="F16" s="83" t="s">
        <v>0</v>
      </c>
      <c r="G16" s="79" t="s">
        <v>412</v>
      </c>
      <c r="H16" s="100"/>
      <c r="I16" s="103">
        <v>9.5</v>
      </c>
      <c r="J16" s="44">
        <v>15.2</v>
      </c>
      <c r="K16" s="98">
        <v>18</v>
      </c>
      <c r="L16" s="98">
        <v>8</v>
      </c>
      <c r="O16">
        <f t="shared" si="1"/>
        <v>13</v>
      </c>
      <c r="P16" s="85" t="s">
        <v>606</v>
      </c>
      <c r="Q16" s="42" t="s">
        <v>215</v>
      </c>
      <c r="R16" s="79" t="s">
        <v>621</v>
      </c>
      <c r="S16" s="83" t="s">
        <v>0</v>
      </c>
      <c r="T16" s="79" t="s">
        <v>412</v>
      </c>
      <c r="U16" s="100"/>
      <c r="V16" s="124">
        <v>7.6</v>
      </c>
      <c r="W16" s="122">
        <v>9</v>
      </c>
      <c r="X16" s="122">
        <v>4</v>
      </c>
      <c r="Y16" s="128">
        <v>6.866666666666667</v>
      </c>
      <c r="AA16" s="125"/>
      <c r="AB16" s="125"/>
    </row>
    <row r="17" spans="2:28" ht="12.75">
      <c r="B17">
        <f t="shared" si="0"/>
        <v>14</v>
      </c>
      <c r="C17" s="85" t="s">
        <v>142</v>
      </c>
      <c r="D17" s="42" t="s">
        <v>26</v>
      </c>
      <c r="E17" s="79" t="s">
        <v>82</v>
      </c>
      <c r="F17" s="83" t="s">
        <v>0</v>
      </c>
      <c r="G17" s="79" t="s">
        <v>412</v>
      </c>
      <c r="H17" s="100"/>
      <c r="I17" s="103">
        <v>11.25</v>
      </c>
      <c r="J17" s="44">
        <v>18</v>
      </c>
      <c r="K17" s="98">
        <v>18</v>
      </c>
      <c r="L17" s="98">
        <v>6</v>
      </c>
      <c r="O17">
        <f t="shared" si="1"/>
        <v>14</v>
      </c>
      <c r="P17" s="85" t="s">
        <v>142</v>
      </c>
      <c r="Q17" s="42" t="s">
        <v>26</v>
      </c>
      <c r="R17" s="79" t="s">
        <v>82</v>
      </c>
      <c r="S17" s="83" t="s">
        <v>0</v>
      </c>
      <c r="T17" s="79" t="s">
        <v>412</v>
      </c>
      <c r="U17" s="100"/>
      <c r="V17" s="124">
        <v>9</v>
      </c>
      <c r="W17" s="122">
        <v>9</v>
      </c>
      <c r="X17" s="122">
        <v>3</v>
      </c>
      <c r="Y17" s="128">
        <v>7</v>
      </c>
      <c r="AA17" s="125"/>
      <c r="AB17" s="125"/>
    </row>
    <row r="18" spans="2:28" ht="12.75">
      <c r="B18">
        <f t="shared" si="0"/>
        <v>15</v>
      </c>
      <c r="C18" s="85" t="s">
        <v>607</v>
      </c>
      <c r="D18" s="42" t="s">
        <v>112</v>
      </c>
      <c r="E18" s="79" t="s">
        <v>82</v>
      </c>
      <c r="F18" s="83" t="s">
        <v>0</v>
      </c>
      <c r="G18" s="79" t="s">
        <v>412</v>
      </c>
      <c r="H18" s="100"/>
      <c r="I18" s="103">
        <v>7</v>
      </c>
      <c r="J18" s="44">
        <v>11.2</v>
      </c>
      <c r="K18" s="98">
        <v>16</v>
      </c>
      <c r="L18" s="98">
        <v>7</v>
      </c>
      <c r="O18">
        <f t="shared" si="1"/>
        <v>15</v>
      </c>
      <c r="P18" s="85" t="s">
        <v>607</v>
      </c>
      <c r="Q18" s="42" t="s">
        <v>112</v>
      </c>
      <c r="R18" s="79" t="s">
        <v>82</v>
      </c>
      <c r="S18" s="83" t="s">
        <v>0</v>
      </c>
      <c r="T18" s="79" t="s">
        <v>412</v>
      </c>
      <c r="U18" s="100"/>
      <c r="V18" s="124">
        <v>5.6</v>
      </c>
      <c r="W18" s="122">
        <v>8</v>
      </c>
      <c r="X18" s="122">
        <v>3.5</v>
      </c>
      <c r="Y18" s="128">
        <v>5.7</v>
      </c>
      <c r="AA18" s="125"/>
      <c r="AB18" s="125"/>
    </row>
    <row r="19" spans="2:28" ht="12.75">
      <c r="B19">
        <f t="shared" si="0"/>
        <v>16</v>
      </c>
      <c r="C19" s="85" t="s">
        <v>608</v>
      </c>
      <c r="D19" s="42" t="s">
        <v>4</v>
      </c>
      <c r="E19" s="79" t="s">
        <v>82</v>
      </c>
      <c r="F19" s="83" t="s">
        <v>0</v>
      </c>
      <c r="G19" s="79" t="s">
        <v>52</v>
      </c>
      <c r="H19" s="100"/>
      <c r="I19" s="103">
        <v>6</v>
      </c>
      <c r="J19" s="44">
        <v>9.6</v>
      </c>
      <c r="K19" s="98">
        <v>6</v>
      </c>
      <c r="L19" s="98">
        <v>13</v>
      </c>
      <c r="O19">
        <f t="shared" si="1"/>
        <v>16</v>
      </c>
      <c r="P19" s="85" t="s">
        <v>608</v>
      </c>
      <c r="Q19" s="42" t="s">
        <v>4</v>
      </c>
      <c r="R19" s="79" t="s">
        <v>82</v>
      </c>
      <c r="S19" s="83" t="s">
        <v>0</v>
      </c>
      <c r="T19" s="79" t="s">
        <v>52</v>
      </c>
      <c r="U19" s="100"/>
      <c r="V19" s="124">
        <v>4.8</v>
      </c>
      <c r="W19" s="122">
        <v>3</v>
      </c>
      <c r="X19" s="122">
        <v>6.5</v>
      </c>
      <c r="Y19" s="128">
        <v>4.766666666666667</v>
      </c>
      <c r="AA19" s="125"/>
      <c r="AB19" s="125"/>
    </row>
    <row r="20" spans="2:28" ht="12.75">
      <c r="B20">
        <f t="shared" si="0"/>
        <v>17</v>
      </c>
      <c r="C20" s="85" t="s">
        <v>609</v>
      </c>
      <c r="D20" s="42" t="s">
        <v>610</v>
      </c>
      <c r="E20" s="80" t="s">
        <v>82</v>
      </c>
      <c r="F20" s="83" t="s">
        <v>0</v>
      </c>
      <c r="G20" s="79" t="s">
        <v>412</v>
      </c>
      <c r="H20" s="100" t="s">
        <v>771</v>
      </c>
      <c r="I20" s="103">
        <v>5.5</v>
      </c>
      <c r="J20" s="44">
        <v>8.8</v>
      </c>
      <c r="K20" s="98">
        <v>8</v>
      </c>
      <c r="L20" s="98">
        <v>28.5</v>
      </c>
      <c r="O20">
        <f t="shared" si="1"/>
        <v>17</v>
      </c>
      <c r="P20" s="85" t="s">
        <v>609</v>
      </c>
      <c r="Q20" s="42" t="s">
        <v>610</v>
      </c>
      <c r="R20" s="80" t="s">
        <v>82</v>
      </c>
      <c r="S20" s="83" t="s">
        <v>0</v>
      </c>
      <c r="T20" s="79" t="s">
        <v>412</v>
      </c>
      <c r="U20" s="100" t="s">
        <v>771</v>
      </c>
      <c r="V20" s="124">
        <v>4.4</v>
      </c>
      <c r="W20" s="122">
        <v>4</v>
      </c>
      <c r="X20" s="122">
        <v>14.25</v>
      </c>
      <c r="Y20" s="128">
        <v>7.55</v>
      </c>
      <c r="AA20" s="125"/>
      <c r="AB20" s="125"/>
    </row>
    <row r="21" spans="2:28" ht="12.75">
      <c r="B21">
        <f t="shared" si="0"/>
        <v>18</v>
      </c>
      <c r="C21" s="85" t="s">
        <v>186</v>
      </c>
      <c r="D21" s="42" t="s">
        <v>611</v>
      </c>
      <c r="E21" s="79" t="s">
        <v>82</v>
      </c>
      <c r="F21" s="83" t="s">
        <v>0</v>
      </c>
      <c r="G21" s="79" t="s">
        <v>412</v>
      </c>
      <c r="H21" s="100"/>
      <c r="I21" s="103">
        <v>11.75</v>
      </c>
      <c r="J21" s="44">
        <v>18.8</v>
      </c>
      <c r="K21" s="98">
        <v>21</v>
      </c>
      <c r="L21" s="98">
        <v>8</v>
      </c>
      <c r="O21">
        <f t="shared" si="1"/>
        <v>18</v>
      </c>
      <c r="P21" s="85" t="s">
        <v>186</v>
      </c>
      <c r="Q21" s="42" t="s">
        <v>611</v>
      </c>
      <c r="R21" s="79" t="s">
        <v>82</v>
      </c>
      <c r="S21" s="83" t="s">
        <v>0</v>
      </c>
      <c r="T21" s="79" t="s">
        <v>412</v>
      </c>
      <c r="U21" s="100"/>
      <c r="V21" s="124">
        <v>9.4</v>
      </c>
      <c r="W21" s="122">
        <v>10.5</v>
      </c>
      <c r="X21" s="122">
        <v>4</v>
      </c>
      <c r="Y21" s="128">
        <v>7.966666666666666</v>
      </c>
      <c r="AA21" s="125"/>
      <c r="AB21" s="125"/>
    </row>
    <row r="22" spans="2:28" ht="12.75">
      <c r="B22">
        <f t="shared" si="0"/>
        <v>19</v>
      </c>
      <c r="C22" s="85" t="s">
        <v>435</v>
      </c>
      <c r="D22" s="42" t="s">
        <v>612</v>
      </c>
      <c r="E22" s="79" t="s">
        <v>621</v>
      </c>
      <c r="F22" s="83" t="s">
        <v>0</v>
      </c>
      <c r="G22" s="79" t="s">
        <v>412</v>
      </c>
      <c r="H22" s="100"/>
      <c r="I22" s="103">
        <v>8</v>
      </c>
      <c r="J22" s="44">
        <v>12.8</v>
      </c>
      <c r="K22" s="98">
        <v>6.5</v>
      </c>
      <c r="L22" s="98">
        <v>7</v>
      </c>
      <c r="O22">
        <f t="shared" si="1"/>
        <v>19</v>
      </c>
      <c r="P22" s="85" t="s">
        <v>435</v>
      </c>
      <c r="Q22" s="42" t="s">
        <v>612</v>
      </c>
      <c r="R22" s="79" t="s">
        <v>621</v>
      </c>
      <c r="S22" s="83" t="s">
        <v>0</v>
      </c>
      <c r="T22" s="79" t="s">
        <v>412</v>
      </c>
      <c r="U22" s="100"/>
      <c r="V22" s="124">
        <v>6.4</v>
      </c>
      <c r="W22" s="122">
        <v>3.25</v>
      </c>
      <c r="X22" s="122">
        <v>3.5</v>
      </c>
      <c r="Y22" s="128">
        <v>4.383333333333334</v>
      </c>
      <c r="AA22" s="125"/>
      <c r="AB22" s="125"/>
    </row>
    <row r="23" spans="2:28" ht="12.75">
      <c r="B23">
        <f t="shared" si="0"/>
        <v>20</v>
      </c>
      <c r="C23" s="85" t="s">
        <v>234</v>
      </c>
      <c r="D23" s="42" t="s">
        <v>613</v>
      </c>
      <c r="E23" s="79" t="s">
        <v>621</v>
      </c>
      <c r="F23" s="83" t="s">
        <v>0</v>
      </c>
      <c r="G23" s="79" t="s">
        <v>412</v>
      </c>
      <c r="H23" s="100"/>
      <c r="I23" s="103">
        <v>12.75</v>
      </c>
      <c r="J23" s="44">
        <v>20.4</v>
      </c>
      <c r="K23" s="98">
        <v>25</v>
      </c>
      <c r="L23" s="98">
        <v>20.5</v>
      </c>
      <c r="O23">
        <f t="shared" si="1"/>
        <v>20</v>
      </c>
      <c r="P23" s="85" t="s">
        <v>234</v>
      </c>
      <c r="Q23" s="42" t="s">
        <v>613</v>
      </c>
      <c r="R23" s="79" t="s">
        <v>621</v>
      </c>
      <c r="S23" s="83" t="s">
        <v>0</v>
      </c>
      <c r="T23" s="79" t="s">
        <v>412</v>
      </c>
      <c r="U23" s="100"/>
      <c r="V23" s="124">
        <v>10.2</v>
      </c>
      <c r="W23" s="122">
        <v>12.5</v>
      </c>
      <c r="X23" s="122">
        <v>10.25</v>
      </c>
      <c r="Y23" s="128">
        <v>10.983333333333334</v>
      </c>
      <c r="AA23" s="125"/>
      <c r="AB23" s="125"/>
    </row>
    <row r="24" spans="2:28" ht="12.75">
      <c r="B24">
        <f t="shared" si="0"/>
        <v>21</v>
      </c>
      <c r="C24" s="85" t="s">
        <v>614</v>
      </c>
      <c r="D24" s="42" t="s">
        <v>615</v>
      </c>
      <c r="E24" s="79" t="s">
        <v>621</v>
      </c>
      <c r="F24" s="83" t="s">
        <v>0</v>
      </c>
      <c r="G24" s="79" t="s">
        <v>412</v>
      </c>
      <c r="H24" s="100"/>
      <c r="I24" s="103">
        <v>14.25</v>
      </c>
      <c r="J24" s="44">
        <v>22.8</v>
      </c>
      <c r="K24" s="98">
        <v>22</v>
      </c>
      <c r="L24" s="98">
        <v>16</v>
      </c>
      <c r="O24">
        <f t="shared" si="1"/>
        <v>21</v>
      </c>
      <c r="P24" s="85" t="s">
        <v>614</v>
      </c>
      <c r="Q24" s="42" t="s">
        <v>615</v>
      </c>
      <c r="R24" s="79" t="s">
        <v>621</v>
      </c>
      <c r="S24" s="83" t="s">
        <v>0</v>
      </c>
      <c r="T24" s="79" t="s">
        <v>412</v>
      </c>
      <c r="U24" s="100"/>
      <c r="V24" s="124">
        <v>11.4</v>
      </c>
      <c r="W24" s="122">
        <v>11</v>
      </c>
      <c r="X24" s="122">
        <v>8</v>
      </c>
      <c r="Y24" s="128">
        <v>10.133333333333333</v>
      </c>
      <c r="AA24" s="125"/>
      <c r="AB24" s="125"/>
    </row>
    <row r="25" spans="2:28" ht="12.75">
      <c r="B25">
        <f t="shared" si="0"/>
        <v>22</v>
      </c>
      <c r="C25" s="85" t="s">
        <v>616</v>
      </c>
      <c r="D25" s="42" t="s">
        <v>36</v>
      </c>
      <c r="E25" s="79" t="s">
        <v>82</v>
      </c>
      <c r="F25" s="83" t="s">
        <v>0</v>
      </c>
      <c r="G25" s="79" t="s">
        <v>412</v>
      </c>
      <c r="H25" s="100"/>
      <c r="I25" s="103">
        <v>15.5</v>
      </c>
      <c r="J25" s="44">
        <v>24.8</v>
      </c>
      <c r="K25" s="98">
        <v>27</v>
      </c>
      <c r="L25" s="98">
        <v>35.5</v>
      </c>
      <c r="O25">
        <f t="shared" si="1"/>
        <v>22</v>
      </c>
      <c r="P25" s="85" t="s">
        <v>616</v>
      </c>
      <c r="Q25" s="42" t="s">
        <v>36</v>
      </c>
      <c r="R25" s="79" t="s">
        <v>82</v>
      </c>
      <c r="S25" s="83" t="s">
        <v>0</v>
      </c>
      <c r="T25" s="79" t="s">
        <v>412</v>
      </c>
      <c r="U25" s="100"/>
      <c r="V25" s="124">
        <v>12.4</v>
      </c>
      <c r="W25" s="122">
        <v>13.5</v>
      </c>
      <c r="X25" s="122">
        <v>17.75</v>
      </c>
      <c r="Y25" s="128">
        <v>14.55</v>
      </c>
      <c r="AA25" s="125"/>
      <c r="AB25" s="125"/>
    </row>
    <row r="26" spans="2:28" ht="12.75">
      <c r="B26">
        <f t="shared" si="0"/>
        <v>23</v>
      </c>
      <c r="C26" s="85" t="s">
        <v>690</v>
      </c>
      <c r="D26" s="42" t="s">
        <v>691</v>
      </c>
      <c r="E26" s="79" t="s">
        <v>621</v>
      </c>
      <c r="F26" s="83" t="s">
        <v>0</v>
      </c>
      <c r="G26" s="79" t="s">
        <v>412</v>
      </c>
      <c r="H26" s="100"/>
      <c r="I26" s="103">
        <v>10.25</v>
      </c>
      <c r="J26" s="44">
        <v>16.4</v>
      </c>
      <c r="K26" s="98">
        <v>11</v>
      </c>
      <c r="L26" s="98">
        <v>6</v>
      </c>
      <c r="O26">
        <f t="shared" si="1"/>
        <v>23</v>
      </c>
      <c r="P26" s="85" t="s">
        <v>690</v>
      </c>
      <c r="Q26" s="42" t="s">
        <v>691</v>
      </c>
      <c r="R26" s="79" t="s">
        <v>621</v>
      </c>
      <c r="S26" s="83" t="s">
        <v>0</v>
      </c>
      <c r="T26" s="79" t="s">
        <v>412</v>
      </c>
      <c r="U26" s="100"/>
      <c r="V26" s="124">
        <v>8.2</v>
      </c>
      <c r="W26" s="122">
        <v>5.5</v>
      </c>
      <c r="X26" s="122">
        <v>3</v>
      </c>
      <c r="Y26" s="128">
        <v>5.566666666666666</v>
      </c>
      <c r="AA26" s="125"/>
      <c r="AB26" s="125"/>
    </row>
    <row r="27" spans="2:28" ht="12.75">
      <c r="B27">
        <f t="shared" si="0"/>
        <v>24</v>
      </c>
      <c r="C27" s="85" t="s">
        <v>617</v>
      </c>
      <c r="D27" s="42" t="s">
        <v>146</v>
      </c>
      <c r="E27" s="79" t="s">
        <v>82</v>
      </c>
      <c r="F27" s="83" t="s">
        <v>0</v>
      </c>
      <c r="G27" s="79" t="s">
        <v>412</v>
      </c>
      <c r="H27" s="100"/>
      <c r="I27" s="103">
        <v>12</v>
      </c>
      <c r="J27" s="44">
        <v>19.2</v>
      </c>
      <c r="K27" s="98">
        <v>23</v>
      </c>
      <c r="L27" s="98">
        <v>18.5</v>
      </c>
      <c r="O27">
        <f t="shared" si="1"/>
        <v>24</v>
      </c>
      <c r="P27" s="85" t="s">
        <v>617</v>
      </c>
      <c r="Q27" s="42" t="s">
        <v>146</v>
      </c>
      <c r="R27" s="79" t="s">
        <v>82</v>
      </c>
      <c r="S27" s="83" t="s">
        <v>0</v>
      </c>
      <c r="T27" s="79" t="s">
        <v>412</v>
      </c>
      <c r="U27" s="100"/>
      <c r="V27" s="124">
        <v>9.6</v>
      </c>
      <c r="W27" s="122">
        <v>11.5</v>
      </c>
      <c r="X27" s="122">
        <v>9.25</v>
      </c>
      <c r="Y27" s="128">
        <v>10.116666666666667</v>
      </c>
      <c r="AA27" s="125"/>
      <c r="AB27" s="125"/>
    </row>
    <row r="28" spans="2:28" ht="12.75">
      <c r="B28">
        <f t="shared" si="0"/>
        <v>25</v>
      </c>
      <c r="C28" s="85" t="s">
        <v>618</v>
      </c>
      <c r="D28" s="42" t="s">
        <v>605</v>
      </c>
      <c r="E28" s="79" t="s">
        <v>82</v>
      </c>
      <c r="F28" s="83" t="s">
        <v>0</v>
      </c>
      <c r="G28" s="79" t="s">
        <v>412</v>
      </c>
      <c r="H28" s="100"/>
      <c r="I28" s="103">
        <v>4.75</v>
      </c>
      <c r="J28" s="44">
        <v>7.6</v>
      </c>
      <c r="K28" s="98">
        <v>7</v>
      </c>
      <c r="L28" s="98">
        <v>7</v>
      </c>
      <c r="O28">
        <f t="shared" si="1"/>
        <v>25</v>
      </c>
      <c r="P28" s="85" t="s">
        <v>618</v>
      </c>
      <c r="Q28" s="42" t="s">
        <v>605</v>
      </c>
      <c r="R28" s="79" t="s">
        <v>82</v>
      </c>
      <c r="S28" s="83" t="s">
        <v>0</v>
      </c>
      <c r="T28" s="79" t="s">
        <v>412</v>
      </c>
      <c r="U28" s="100"/>
      <c r="V28" s="124">
        <v>3.8</v>
      </c>
      <c r="W28" s="122">
        <v>3.5</v>
      </c>
      <c r="X28" s="122">
        <v>3.5</v>
      </c>
      <c r="Y28" s="128">
        <v>3.6</v>
      </c>
      <c r="AA28" s="125"/>
      <c r="AB28" s="125"/>
    </row>
    <row r="29" spans="2:28" ht="12.75">
      <c r="B29">
        <f t="shared" si="0"/>
        <v>26</v>
      </c>
      <c r="C29" s="85" t="s">
        <v>619</v>
      </c>
      <c r="D29" s="42" t="s">
        <v>169</v>
      </c>
      <c r="E29" s="79" t="s">
        <v>621</v>
      </c>
      <c r="F29" s="83" t="s">
        <v>0</v>
      </c>
      <c r="G29" s="79" t="s">
        <v>412</v>
      </c>
      <c r="H29" s="100"/>
      <c r="I29" s="103">
        <v>14.5</v>
      </c>
      <c r="J29" s="44">
        <v>23.2</v>
      </c>
      <c r="K29" s="98">
        <v>21</v>
      </c>
      <c r="L29" s="98">
        <v>15</v>
      </c>
      <c r="O29">
        <f t="shared" si="1"/>
        <v>26</v>
      </c>
      <c r="P29" s="85" t="s">
        <v>619</v>
      </c>
      <c r="Q29" s="42" t="s">
        <v>169</v>
      </c>
      <c r="R29" s="79" t="s">
        <v>621</v>
      </c>
      <c r="S29" s="83" t="s">
        <v>0</v>
      </c>
      <c r="T29" s="79" t="s">
        <v>412</v>
      </c>
      <c r="U29" s="100"/>
      <c r="V29" s="124">
        <v>11.6</v>
      </c>
      <c r="W29" s="122">
        <v>10.5</v>
      </c>
      <c r="X29" s="122">
        <v>7.5</v>
      </c>
      <c r="Y29" s="128">
        <v>9.866666666666667</v>
      </c>
      <c r="AA29" s="125"/>
      <c r="AB29" s="125"/>
    </row>
    <row r="30" spans="2:28" ht="12.75">
      <c r="B30">
        <f t="shared" si="0"/>
        <v>27</v>
      </c>
      <c r="C30" s="85" t="s">
        <v>619</v>
      </c>
      <c r="D30" s="42" t="s">
        <v>620</v>
      </c>
      <c r="E30" s="79" t="s">
        <v>82</v>
      </c>
      <c r="F30" s="83" t="s">
        <v>0</v>
      </c>
      <c r="G30" s="79" t="s">
        <v>412</v>
      </c>
      <c r="H30" s="100"/>
      <c r="I30" s="103">
        <v>8.25</v>
      </c>
      <c r="J30" s="44">
        <v>13.2</v>
      </c>
      <c r="K30" s="98">
        <v>19</v>
      </c>
      <c r="L30" s="98">
        <v>3</v>
      </c>
      <c r="O30">
        <f t="shared" si="1"/>
        <v>27</v>
      </c>
      <c r="P30" s="85" t="s">
        <v>619</v>
      </c>
      <c r="Q30" s="42" t="s">
        <v>620</v>
      </c>
      <c r="R30" s="79" t="s">
        <v>82</v>
      </c>
      <c r="S30" s="83" t="s">
        <v>0</v>
      </c>
      <c r="T30" s="79" t="s">
        <v>412</v>
      </c>
      <c r="U30" s="100"/>
      <c r="V30" s="124">
        <v>6.6</v>
      </c>
      <c r="W30" s="122">
        <v>9.5</v>
      </c>
      <c r="X30" s="122">
        <v>1.5</v>
      </c>
      <c r="Y30" s="128">
        <v>5.866666666666667</v>
      </c>
      <c r="AA30" s="125"/>
      <c r="AB30" s="125"/>
    </row>
    <row r="31" spans="2:28" ht="12.75">
      <c r="B31">
        <f t="shared" si="0"/>
        <v>28</v>
      </c>
      <c r="C31" s="85" t="s">
        <v>624</v>
      </c>
      <c r="D31" s="42" t="s">
        <v>18</v>
      </c>
      <c r="E31" s="79" t="s">
        <v>621</v>
      </c>
      <c r="F31" s="83" t="s">
        <v>13</v>
      </c>
      <c r="G31" s="79" t="s">
        <v>412</v>
      </c>
      <c r="H31" s="100"/>
      <c r="I31" s="103">
        <v>16.5</v>
      </c>
      <c r="J31" s="44">
        <v>26.4</v>
      </c>
      <c r="K31" s="98">
        <v>17</v>
      </c>
      <c r="L31" s="98">
        <v>19</v>
      </c>
      <c r="O31">
        <f t="shared" si="1"/>
        <v>28</v>
      </c>
      <c r="P31" s="85" t="s">
        <v>624</v>
      </c>
      <c r="Q31" s="42" t="s">
        <v>18</v>
      </c>
      <c r="R31" s="79" t="s">
        <v>621</v>
      </c>
      <c r="S31" s="83" t="s">
        <v>13</v>
      </c>
      <c r="T31" s="79" t="s">
        <v>412</v>
      </c>
      <c r="U31" s="100"/>
      <c r="V31" s="124">
        <v>13.2</v>
      </c>
      <c r="W31" s="122">
        <v>8.5</v>
      </c>
      <c r="X31" s="122">
        <v>9.5</v>
      </c>
      <c r="Y31" s="128">
        <v>10.4</v>
      </c>
      <c r="AA31" s="125"/>
      <c r="AB31" s="125"/>
    </row>
    <row r="32" spans="2:28" ht="12.75">
      <c r="B32">
        <f t="shared" si="0"/>
        <v>29</v>
      </c>
      <c r="C32" s="85" t="s">
        <v>625</v>
      </c>
      <c r="D32" s="42" t="s">
        <v>626</v>
      </c>
      <c r="E32" s="79" t="s">
        <v>621</v>
      </c>
      <c r="F32" s="83" t="s">
        <v>13</v>
      </c>
      <c r="G32" s="79" t="s">
        <v>412</v>
      </c>
      <c r="H32" s="100"/>
      <c r="I32" s="103">
        <v>8.5</v>
      </c>
      <c r="J32" s="44">
        <v>13.6</v>
      </c>
      <c r="K32" s="98">
        <v>16.5</v>
      </c>
      <c r="L32" s="98">
        <v>8</v>
      </c>
      <c r="O32">
        <f t="shared" si="1"/>
        <v>29</v>
      </c>
      <c r="P32" s="85" t="s">
        <v>625</v>
      </c>
      <c r="Q32" s="42" t="s">
        <v>626</v>
      </c>
      <c r="R32" s="79" t="s">
        <v>621</v>
      </c>
      <c r="S32" s="83" t="s">
        <v>13</v>
      </c>
      <c r="T32" s="79" t="s">
        <v>412</v>
      </c>
      <c r="U32" s="100"/>
      <c r="V32" s="124">
        <v>6.8</v>
      </c>
      <c r="W32" s="122">
        <v>8.25</v>
      </c>
      <c r="X32" s="122">
        <v>4</v>
      </c>
      <c r="Y32" s="128">
        <v>6.35</v>
      </c>
      <c r="AA32" s="125"/>
      <c r="AB32" s="125"/>
    </row>
    <row r="33" spans="2:28" ht="12.75">
      <c r="B33">
        <f t="shared" si="0"/>
        <v>30</v>
      </c>
      <c r="C33" s="85" t="s">
        <v>627</v>
      </c>
      <c r="D33" s="42" t="s">
        <v>628</v>
      </c>
      <c r="E33" s="79" t="s">
        <v>82</v>
      </c>
      <c r="F33" s="83" t="s">
        <v>13</v>
      </c>
      <c r="G33" s="79" t="s">
        <v>412</v>
      </c>
      <c r="H33" s="100" t="s">
        <v>771</v>
      </c>
      <c r="I33" s="103">
        <v>3</v>
      </c>
      <c r="J33" s="44">
        <v>4.8</v>
      </c>
      <c r="K33" s="98">
        <v>3</v>
      </c>
      <c r="L33" s="98">
        <v>5</v>
      </c>
      <c r="O33">
        <f t="shared" si="1"/>
        <v>30</v>
      </c>
      <c r="P33" s="85" t="s">
        <v>627</v>
      </c>
      <c r="Q33" s="42" t="s">
        <v>628</v>
      </c>
      <c r="R33" s="79" t="s">
        <v>82</v>
      </c>
      <c r="S33" s="83" t="s">
        <v>13</v>
      </c>
      <c r="T33" s="79" t="s">
        <v>412</v>
      </c>
      <c r="U33" s="100" t="s">
        <v>771</v>
      </c>
      <c r="V33" s="124">
        <v>2.4</v>
      </c>
      <c r="W33" s="122">
        <v>1.5</v>
      </c>
      <c r="X33" s="122">
        <v>2.5</v>
      </c>
      <c r="Y33" s="128">
        <v>2.1333333333333333</v>
      </c>
      <c r="AA33" s="125"/>
      <c r="AB33" s="125"/>
    </row>
    <row r="34" spans="2:28" ht="12.75">
      <c r="B34">
        <f t="shared" si="0"/>
        <v>31</v>
      </c>
      <c r="C34" s="85" t="s">
        <v>629</v>
      </c>
      <c r="D34" s="42" t="s">
        <v>143</v>
      </c>
      <c r="E34" s="79" t="s">
        <v>82</v>
      </c>
      <c r="F34" s="83" t="s">
        <v>13</v>
      </c>
      <c r="G34" s="79" t="s">
        <v>412</v>
      </c>
      <c r="H34" s="100"/>
      <c r="I34" s="103">
        <v>6</v>
      </c>
      <c r="J34" s="44">
        <v>9.6</v>
      </c>
      <c r="K34" s="98">
        <v>10.5</v>
      </c>
      <c r="L34" s="98">
        <v>17</v>
      </c>
      <c r="O34">
        <f t="shared" si="1"/>
        <v>31</v>
      </c>
      <c r="P34" s="85" t="s">
        <v>629</v>
      </c>
      <c r="Q34" s="42" t="s">
        <v>143</v>
      </c>
      <c r="R34" s="79" t="s">
        <v>82</v>
      </c>
      <c r="S34" s="83" t="s">
        <v>13</v>
      </c>
      <c r="T34" s="79" t="s">
        <v>412</v>
      </c>
      <c r="U34" s="100"/>
      <c r="V34" s="124">
        <v>4.8</v>
      </c>
      <c r="W34" s="122">
        <v>5.25</v>
      </c>
      <c r="X34" s="122">
        <v>8.5</v>
      </c>
      <c r="Y34" s="128">
        <v>6.183333333333334</v>
      </c>
      <c r="AA34" s="125"/>
      <c r="AB34" s="125"/>
    </row>
    <row r="35" spans="2:28" ht="12.75">
      <c r="B35">
        <f t="shared" si="0"/>
        <v>32</v>
      </c>
      <c r="C35" s="85" t="s">
        <v>630</v>
      </c>
      <c r="D35" s="42" t="s">
        <v>631</v>
      </c>
      <c r="E35" s="80" t="s">
        <v>621</v>
      </c>
      <c r="F35" s="83" t="s">
        <v>13</v>
      </c>
      <c r="G35" s="79" t="s">
        <v>412</v>
      </c>
      <c r="H35" s="100" t="s">
        <v>771</v>
      </c>
      <c r="I35" s="103">
        <v>17.75</v>
      </c>
      <c r="J35" s="44">
        <v>28.4</v>
      </c>
      <c r="K35" s="98">
        <v>29.5</v>
      </c>
      <c r="L35" s="98">
        <v>10</v>
      </c>
      <c r="O35">
        <f t="shared" si="1"/>
        <v>32</v>
      </c>
      <c r="P35" s="85" t="s">
        <v>630</v>
      </c>
      <c r="Q35" s="42" t="s">
        <v>631</v>
      </c>
      <c r="R35" s="80" t="s">
        <v>621</v>
      </c>
      <c r="S35" s="83" t="s">
        <v>13</v>
      </c>
      <c r="T35" s="79" t="s">
        <v>412</v>
      </c>
      <c r="U35" s="100" t="s">
        <v>771</v>
      </c>
      <c r="V35" s="124">
        <v>14.2</v>
      </c>
      <c r="W35" s="122">
        <v>14.75</v>
      </c>
      <c r="X35" s="122">
        <v>5</v>
      </c>
      <c r="Y35" s="128">
        <v>11.316666666666668</v>
      </c>
      <c r="AA35" s="125"/>
      <c r="AB35" s="125"/>
    </row>
    <row r="36" spans="2:28" ht="12.75">
      <c r="B36">
        <f t="shared" si="0"/>
        <v>33</v>
      </c>
      <c r="C36" s="85" t="s">
        <v>632</v>
      </c>
      <c r="D36" s="42" t="s">
        <v>146</v>
      </c>
      <c r="E36" s="79" t="s">
        <v>82</v>
      </c>
      <c r="F36" s="83" t="s">
        <v>13</v>
      </c>
      <c r="G36" s="79" t="s">
        <v>412</v>
      </c>
      <c r="H36" s="100"/>
      <c r="I36" s="103">
        <v>12.5</v>
      </c>
      <c r="J36" s="44">
        <v>20</v>
      </c>
      <c r="K36" s="98">
        <v>19</v>
      </c>
      <c r="L36" s="98">
        <v>24</v>
      </c>
      <c r="O36">
        <f t="shared" si="1"/>
        <v>33</v>
      </c>
      <c r="P36" s="85" t="s">
        <v>632</v>
      </c>
      <c r="Q36" s="42" t="s">
        <v>146</v>
      </c>
      <c r="R36" s="79" t="s">
        <v>82</v>
      </c>
      <c r="S36" s="83" t="s">
        <v>13</v>
      </c>
      <c r="T36" s="79" t="s">
        <v>412</v>
      </c>
      <c r="U36" s="100"/>
      <c r="V36" s="124">
        <v>10</v>
      </c>
      <c r="W36" s="122">
        <v>9.5</v>
      </c>
      <c r="X36" s="122">
        <v>12</v>
      </c>
      <c r="Y36" s="128">
        <v>10.5</v>
      </c>
      <c r="AA36" s="125"/>
      <c r="AB36" s="125"/>
    </row>
    <row r="37" spans="2:28" ht="12.75">
      <c r="B37">
        <f t="shared" si="0"/>
        <v>34</v>
      </c>
      <c r="C37" s="85" t="s">
        <v>226</v>
      </c>
      <c r="D37" s="42" t="s">
        <v>227</v>
      </c>
      <c r="E37" s="79" t="s">
        <v>82</v>
      </c>
      <c r="F37" s="83" t="s">
        <v>13</v>
      </c>
      <c r="G37" s="79" t="s">
        <v>412</v>
      </c>
      <c r="H37" s="100"/>
      <c r="I37" s="103">
        <v>4.75</v>
      </c>
      <c r="J37" s="44">
        <v>7.6</v>
      </c>
      <c r="K37" s="98">
        <v>19</v>
      </c>
      <c r="L37" s="98">
        <v>8</v>
      </c>
      <c r="O37">
        <f t="shared" si="1"/>
        <v>34</v>
      </c>
      <c r="P37" s="85" t="s">
        <v>226</v>
      </c>
      <c r="Q37" s="42" t="s">
        <v>227</v>
      </c>
      <c r="R37" s="79" t="s">
        <v>82</v>
      </c>
      <c r="S37" s="83" t="s">
        <v>13</v>
      </c>
      <c r="T37" s="79" t="s">
        <v>412</v>
      </c>
      <c r="U37" s="100"/>
      <c r="V37" s="124">
        <v>3.8</v>
      </c>
      <c r="W37" s="122">
        <v>9.5</v>
      </c>
      <c r="X37" s="122">
        <v>4</v>
      </c>
      <c r="Y37" s="128">
        <v>5.766666666666667</v>
      </c>
      <c r="AA37" s="125"/>
      <c r="AB37" s="125"/>
    </row>
    <row r="38" spans="2:28" ht="12.75">
      <c r="B38">
        <f t="shared" si="0"/>
        <v>35</v>
      </c>
      <c r="C38" s="85" t="s">
        <v>256</v>
      </c>
      <c r="D38" s="42" t="s">
        <v>633</v>
      </c>
      <c r="E38" s="79" t="s">
        <v>621</v>
      </c>
      <c r="F38" s="83" t="s">
        <v>13</v>
      </c>
      <c r="G38" s="79" t="s">
        <v>412</v>
      </c>
      <c r="H38" s="100"/>
      <c r="I38" s="103">
        <v>9</v>
      </c>
      <c r="J38" s="44">
        <v>14.4</v>
      </c>
      <c r="K38" s="98">
        <v>11</v>
      </c>
      <c r="L38" s="98">
        <v>9</v>
      </c>
      <c r="O38">
        <f t="shared" si="1"/>
        <v>35</v>
      </c>
      <c r="P38" s="85" t="s">
        <v>256</v>
      </c>
      <c r="Q38" s="42" t="s">
        <v>633</v>
      </c>
      <c r="R38" s="79" t="s">
        <v>621</v>
      </c>
      <c r="S38" s="83" t="s">
        <v>13</v>
      </c>
      <c r="T38" s="79" t="s">
        <v>412</v>
      </c>
      <c r="U38" s="100"/>
      <c r="V38" s="124">
        <v>7.2</v>
      </c>
      <c r="W38" s="122">
        <v>5.5</v>
      </c>
      <c r="X38" s="122">
        <v>4.5</v>
      </c>
      <c r="Y38" s="128">
        <v>5.733333333333333</v>
      </c>
      <c r="AA38" s="125"/>
      <c r="AB38" s="125"/>
    </row>
    <row r="39" spans="2:28" ht="12.75">
      <c r="B39">
        <f t="shared" si="0"/>
        <v>36</v>
      </c>
      <c r="C39" s="85" t="s">
        <v>634</v>
      </c>
      <c r="D39" s="42" t="s">
        <v>176</v>
      </c>
      <c r="E39" s="79" t="s">
        <v>82</v>
      </c>
      <c r="F39" s="83" t="s">
        <v>13</v>
      </c>
      <c r="G39" s="79" t="s">
        <v>412</v>
      </c>
      <c r="H39" s="100"/>
      <c r="I39" s="103">
        <v>12</v>
      </c>
      <c r="J39" s="44">
        <v>19.2</v>
      </c>
      <c r="K39" s="98">
        <v>21</v>
      </c>
      <c r="L39" s="98">
        <v>23</v>
      </c>
      <c r="O39">
        <f t="shared" si="1"/>
        <v>36</v>
      </c>
      <c r="P39" s="85" t="s">
        <v>634</v>
      </c>
      <c r="Q39" s="42" t="s">
        <v>176</v>
      </c>
      <c r="R39" s="79" t="s">
        <v>82</v>
      </c>
      <c r="S39" s="83" t="s">
        <v>13</v>
      </c>
      <c r="T39" s="79" t="s">
        <v>412</v>
      </c>
      <c r="U39" s="100"/>
      <c r="V39" s="124">
        <v>9.6</v>
      </c>
      <c r="W39" s="122">
        <v>10.5</v>
      </c>
      <c r="X39" s="122">
        <v>11.5</v>
      </c>
      <c r="Y39" s="128">
        <v>10.533333333333333</v>
      </c>
      <c r="AA39" s="125"/>
      <c r="AB39" s="125"/>
    </row>
    <row r="40" spans="2:28" ht="12.75">
      <c r="B40">
        <f t="shared" si="0"/>
        <v>37</v>
      </c>
      <c r="C40" s="85" t="s">
        <v>635</v>
      </c>
      <c r="D40" s="42" t="s">
        <v>122</v>
      </c>
      <c r="E40" s="79" t="s">
        <v>82</v>
      </c>
      <c r="F40" s="83" t="s">
        <v>13</v>
      </c>
      <c r="G40" s="79" t="s">
        <v>412</v>
      </c>
      <c r="H40" s="100"/>
      <c r="I40" s="103">
        <v>9.25</v>
      </c>
      <c r="J40" s="44">
        <v>14.8</v>
      </c>
      <c r="K40" s="98">
        <v>28</v>
      </c>
      <c r="L40" s="98">
        <v>35</v>
      </c>
      <c r="O40">
        <f t="shared" si="1"/>
        <v>37</v>
      </c>
      <c r="P40" s="85" t="s">
        <v>635</v>
      </c>
      <c r="Q40" s="42" t="s">
        <v>122</v>
      </c>
      <c r="R40" s="79" t="s">
        <v>82</v>
      </c>
      <c r="S40" s="83" t="s">
        <v>13</v>
      </c>
      <c r="T40" s="79" t="s">
        <v>412</v>
      </c>
      <c r="U40" s="100"/>
      <c r="V40" s="124">
        <v>7.4</v>
      </c>
      <c r="W40" s="122">
        <v>14</v>
      </c>
      <c r="X40" s="122">
        <v>17.5</v>
      </c>
      <c r="Y40" s="128">
        <v>12.966666666666667</v>
      </c>
      <c r="AA40" s="125"/>
      <c r="AB40" s="125"/>
    </row>
    <row r="41" spans="2:28" ht="12.75">
      <c r="B41">
        <f t="shared" si="0"/>
        <v>38</v>
      </c>
      <c r="C41" s="85" t="s">
        <v>636</v>
      </c>
      <c r="D41" s="42" t="s">
        <v>637</v>
      </c>
      <c r="E41" s="79" t="s">
        <v>621</v>
      </c>
      <c r="F41" s="83" t="s">
        <v>13</v>
      </c>
      <c r="G41" s="79" t="s">
        <v>412</v>
      </c>
      <c r="H41" s="100"/>
      <c r="I41" s="103">
        <v>4.5</v>
      </c>
      <c r="J41" s="44">
        <v>7.2</v>
      </c>
      <c r="K41" s="98">
        <v>11</v>
      </c>
      <c r="L41" s="98">
        <v>9</v>
      </c>
      <c r="O41">
        <f t="shared" si="1"/>
        <v>38</v>
      </c>
      <c r="P41" s="85" t="s">
        <v>636</v>
      </c>
      <c r="Q41" s="42" t="s">
        <v>637</v>
      </c>
      <c r="R41" s="79" t="s">
        <v>621</v>
      </c>
      <c r="S41" s="83" t="s">
        <v>13</v>
      </c>
      <c r="T41" s="79" t="s">
        <v>412</v>
      </c>
      <c r="U41" s="100"/>
      <c r="V41" s="124">
        <v>3.6</v>
      </c>
      <c r="W41" s="122">
        <v>5.5</v>
      </c>
      <c r="X41" s="122">
        <v>4.5</v>
      </c>
      <c r="Y41" s="128">
        <v>4.533333333333333</v>
      </c>
      <c r="AA41" s="125"/>
      <c r="AB41" s="125"/>
    </row>
    <row r="42" spans="2:28" ht="12.75">
      <c r="B42">
        <f t="shared" si="0"/>
        <v>39</v>
      </c>
      <c r="C42" s="85" t="s">
        <v>638</v>
      </c>
      <c r="D42" s="42" t="s">
        <v>639</v>
      </c>
      <c r="E42" s="79" t="s">
        <v>82</v>
      </c>
      <c r="F42" s="83" t="s">
        <v>13</v>
      </c>
      <c r="G42" s="79" t="s">
        <v>412</v>
      </c>
      <c r="H42" s="100"/>
      <c r="I42" s="103">
        <v>7</v>
      </c>
      <c r="J42" s="44">
        <v>11.2</v>
      </c>
      <c r="K42" s="98">
        <v>12.5</v>
      </c>
      <c r="L42" s="98">
        <v>6</v>
      </c>
      <c r="O42">
        <f t="shared" si="1"/>
        <v>39</v>
      </c>
      <c r="P42" s="85" t="s">
        <v>638</v>
      </c>
      <c r="Q42" s="42" t="s">
        <v>639</v>
      </c>
      <c r="R42" s="79" t="s">
        <v>82</v>
      </c>
      <c r="S42" s="83" t="s">
        <v>13</v>
      </c>
      <c r="T42" s="79" t="s">
        <v>412</v>
      </c>
      <c r="U42" s="100"/>
      <c r="V42" s="124">
        <v>5.6</v>
      </c>
      <c r="W42" s="122">
        <v>6.25</v>
      </c>
      <c r="X42" s="122">
        <v>3</v>
      </c>
      <c r="Y42" s="128">
        <v>4.95</v>
      </c>
      <c r="AA42" s="125"/>
      <c r="AB42" s="125"/>
    </row>
    <row r="43" spans="2:28" ht="12.75">
      <c r="B43">
        <f t="shared" si="0"/>
        <v>40</v>
      </c>
      <c r="C43" s="85" t="s">
        <v>640</v>
      </c>
      <c r="D43" s="42" t="s">
        <v>641</v>
      </c>
      <c r="E43" s="79" t="s">
        <v>82</v>
      </c>
      <c r="F43" s="83" t="s">
        <v>13</v>
      </c>
      <c r="G43" s="79" t="s">
        <v>412</v>
      </c>
      <c r="H43" s="100"/>
      <c r="I43" s="103">
        <v>17.25</v>
      </c>
      <c r="J43" s="44">
        <v>27.6</v>
      </c>
      <c r="K43" s="98">
        <v>29</v>
      </c>
      <c r="L43" s="98">
        <v>35</v>
      </c>
      <c r="O43">
        <f t="shared" si="1"/>
        <v>40</v>
      </c>
      <c r="P43" s="85" t="s">
        <v>640</v>
      </c>
      <c r="Q43" s="42" t="s">
        <v>641</v>
      </c>
      <c r="R43" s="79" t="s">
        <v>82</v>
      </c>
      <c r="S43" s="83" t="s">
        <v>13</v>
      </c>
      <c r="T43" s="79" t="s">
        <v>412</v>
      </c>
      <c r="U43" s="100"/>
      <c r="V43" s="124">
        <v>13.8</v>
      </c>
      <c r="W43" s="122">
        <v>14.5</v>
      </c>
      <c r="X43" s="122">
        <v>17.5</v>
      </c>
      <c r="Y43" s="128">
        <v>15.266666666666666</v>
      </c>
      <c r="AA43" s="125"/>
      <c r="AB43" s="125"/>
    </row>
    <row r="44" spans="2:28" ht="12.75">
      <c r="B44">
        <f t="shared" si="0"/>
        <v>41</v>
      </c>
      <c r="C44" s="85" t="s">
        <v>642</v>
      </c>
      <c r="D44" s="42" t="s">
        <v>643</v>
      </c>
      <c r="E44" s="79" t="s">
        <v>621</v>
      </c>
      <c r="F44" s="83" t="s">
        <v>13</v>
      </c>
      <c r="G44" s="79" t="s">
        <v>412</v>
      </c>
      <c r="H44" s="100"/>
      <c r="I44" s="103">
        <v>16.75</v>
      </c>
      <c r="J44" s="44">
        <v>26.8</v>
      </c>
      <c r="K44" s="98">
        <v>11</v>
      </c>
      <c r="L44" s="98">
        <v>14</v>
      </c>
      <c r="O44">
        <f t="shared" si="1"/>
        <v>41</v>
      </c>
      <c r="P44" s="85" t="s">
        <v>642</v>
      </c>
      <c r="Q44" s="42" t="s">
        <v>643</v>
      </c>
      <c r="R44" s="79" t="s">
        <v>621</v>
      </c>
      <c r="S44" s="83" t="s">
        <v>13</v>
      </c>
      <c r="T44" s="79" t="s">
        <v>412</v>
      </c>
      <c r="U44" s="100"/>
      <c r="V44" s="124">
        <v>13.4</v>
      </c>
      <c r="W44" s="122">
        <v>5.5</v>
      </c>
      <c r="X44" s="122">
        <v>7</v>
      </c>
      <c r="Y44" s="128">
        <v>8.633333333333333</v>
      </c>
      <c r="AA44" s="125"/>
      <c r="AB44" s="125"/>
    </row>
    <row r="45" spans="2:28" ht="12.75">
      <c r="B45">
        <f t="shared" si="0"/>
        <v>42</v>
      </c>
      <c r="C45" s="85" t="s">
        <v>644</v>
      </c>
      <c r="D45" s="42" t="s">
        <v>227</v>
      </c>
      <c r="E45" s="79" t="s">
        <v>82</v>
      </c>
      <c r="F45" s="83" t="s">
        <v>13</v>
      </c>
      <c r="G45" s="79" t="s">
        <v>412</v>
      </c>
      <c r="H45" s="100"/>
      <c r="I45" s="103">
        <v>3.25</v>
      </c>
      <c r="J45" s="44">
        <v>5.2</v>
      </c>
      <c r="K45" s="98">
        <v>14</v>
      </c>
      <c r="L45" s="98">
        <v>2</v>
      </c>
      <c r="O45">
        <f t="shared" si="1"/>
        <v>42</v>
      </c>
      <c r="P45" s="85" t="s">
        <v>644</v>
      </c>
      <c r="Q45" s="42" t="s">
        <v>227</v>
      </c>
      <c r="R45" s="79" t="s">
        <v>82</v>
      </c>
      <c r="S45" s="83" t="s">
        <v>13</v>
      </c>
      <c r="T45" s="79" t="s">
        <v>412</v>
      </c>
      <c r="U45" s="100"/>
      <c r="V45" s="124">
        <v>2.6</v>
      </c>
      <c r="W45" s="122">
        <v>7</v>
      </c>
      <c r="X45" s="122">
        <v>1</v>
      </c>
      <c r="Y45" s="128">
        <v>3.533333333333333</v>
      </c>
      <c r="AA45" s="125"/>
      <c r="AB45" s="125"/>
    </row>
    <row r="46" spans="2:28" ht="12.75">
      <c r="B46">
        <f t="shared" si="0"/>
        <v>43</v>
      </c>
      <c r="C46" s="85" t="s">
        <v>609</v>
      </c>
      <c r="D46" s="42" t="s">
        <v>222</v>
      </c>
      <c r="E46" s="79" t="s">
        <v>82</v>
      </c>
      <c r="F46" s="83" t="s">
        <v>13</v>
      </c>
      <c r="G46" s="79" t="s">
        <v>412</v>
      </c>
      <c r="H46" s="100"/>
      <c r="I46" s="103">
        <v>15</v>
      </c>
      <c r="J46" s="44">
        <v>24</v>
      </c>
      <c r="K46" s="98">
        <v>33.5</v>
      </c>
      <c r="L46" s="98">
        <v>33</v>
      </c>
      <c r="O46">
        <f t="shared" si="1"/>
        <v>43</v>
      </c>
      <c r="P46" s="85" t="s">
        <v>609</v>
      </c>
      <c r="Q46" s="42" t="s">
        <v>222</v>
      </c>
      <c r="R46" s="79" t="s">
        <v>82</v>
      </c>
      <c r="S46" s="83" t="s">
        <v>13</v>
      </c>
      <c r="T46" s="79" t="s">
        <v>412</v>
      </c>
      <c r="U46" s="100"/>
      <c r="V46" s="124">
        <v>12</v>
      </c>
      <c r="W46" s="122">
        <v>16.75</v>
      </c>
      <c r="X46" s="122">
        <v>16.5</v>
      </c>
      <c r="Y46" s="128">
        <v>15.083333333333334</v>
      </c>
      <c r="AA46" s="125"/>
      <c r="AB46" s="125"/>
    </row>
    <row r="47" spans="2:28" ht="12.75">
      <c r="B47">
        <f t="shared" si="0"/>
        <v>44</v>
      </c>
      <c r="C47" s="85" t="s">
        <v>187</v>
      </c>
      <c r="D47" s="42" t="s">
        <v>176</v>
      </c>
      <c r="E47" s="79" t="s">
        <v>82</v>
      </c>
      <c r="F47" s="83" t="s">
        <v>13</v>
      </c>
      <c r="G47" s="79" t="s">
        <v>412</v>
      </c>
      <c r="H47" s="100"/>
      <c r="I47" s="103">
        <v>17.5</v>
      </c>
      <c r="J47" s="44">
        <v>28</v>
      </c>
      <c r="K47" s="98">
        <v>37</v>
      </c>
      <c r="L47" s="98">
        <v>31</v>
      </c>
      <c r="O47">
        <f t="shared" si="1"/>
        <v>44</v>
      </c>
      <c r="P47" s="85" t="s">
        <v>187</v>
      </c>
      <c r="Q47" s="42" t="s">
        <v>176</v>
      </c>
      <c r="R47" s="79" t="s">
        <v>82</v>
      </c>
      <c r="S47" s="83" t="s">
        <v>13</v>
      </c>
      <c r="T47" s="79" t="s">
        <v>412</v>
      </c>
      <c r="U47" s="100"/>
      <c r="V47" s="124">
        <v>14</v>
      </c>
      <c r="W47" s="122">
        <v>18.5</v>
      </c>
      <c r="X47" s="122">
        <v>15.5</v>
      </c>
      <c r="Y47" s="128">
        <v>16</v>
      </c>
      <c r="AA47" s="125"/>
      <c r="AB47" s="125"/>
    </row>
    <row r="48" spans="2:28" ht="12.75">
      <c r="B48">
        <f t="shared" si="0"/>
        <v>45</v>
      </c>
      <c r="C48" s="85" t="s">
        <v>645</v>
      </c>
      <c r="D48" s="42" t="s">
        <v>646</v>
      </c>
      <c r="E48" s="79" t="s">
        <v>82</v>
      </c>
      <c r="F48" s="83" t="s">
        <v>13</v>
      </c>
      <c r="G48" s="79" t="s">
        <v>412</v>
      </c>
      <c r="H48" s="100"/>
      <c r="I48" s="103">
        <v>2.75</v>
      </c>
      <c r="J48" s="44">
        <v>4.4</v>
      </c>
      <c r="K48" s="98">
        <v>19</v>
      </c>
      <c r="L48" s="98">
        <v>21</v>
      </c>
      <c r="O48">
        <f t="shared" si="1"/>
        <v>45</v>
      </c>
      <c r="P48" s="85" t="s">
        <v>645</v>
      </c>
      <c r="Q48" s="42" t="s">
        <v>646</v>
      </c>
      <c r="R48" s="79" t="s">
        <v>82</v>
      </c>
      <c r="S48" s="83" t="s">
        <v>13</v>
      </c>
      <c r="T48" s="79" t="s">
        <v>412</v>
      </c>
      <c r="U48" s="100"/>
      <c r="V48" s="124">
        <v>2.2</v>
      </c>
      <c r="W48" s="122">
        <v>9.5</v>
      </c>
      <c r="X48" s="122">
        <v>10.5</v>
      </c>
      <c r="Y48" s="128">
        <v>7.4</v>
      </c>
      <c r="AA48" s="125"/>
      <c r="AB48" s="125"/>
    </row>
    <row r="49" spans="2:28" ht="12.75">
      <c r="B49">
        <f t="shared" si="0"/>
        <v>46</v>
      </c>
      <c r="C49" s="85" t="s">
        <v>647</v>
      </c>
      <c r="D49" s="42" t="s">
        <v>648</v>
      </c>
      <c r="E49" s="79" t="s">
        <v>82</v>
      </c>
      <c r="F49" s="83" t="s">
        <v>13</v>
      </c>
      <c r="G49" s="79" t="s">
        <v>412</v>
      </c>
      <c r="H49" s="100"/>
      <c r="I49" s="103">
        <v>11</v>
      </c>
      <c r="J49" s="44">
        <v>17.6</v>
      </c>
      <c r="K49" s="98">
        <v>23</v>
      </c>
      <c r="L49" s="98">
        <v>31</v>
      </c>
      <c r="O49">
        <f t="shared" si="1"/>
        <v>46</v>
      </c>
      <c r="P49" s="85" t="s">
        <v>647</v>
      </c>
      <c r="Q49" s="42" t="s">
        <v>648</v>
      </c>
      <c r="R49" s="79" t="s">
        <v>82</v>
      </c>
      <c r="S49" s="83" t="s">
        <v>13</v>
      </c>
      <c r="T49" s="79" t="s">
        <v>412</v>
      </c>
      <c r="U49" s="100"/>
      <c r="V49" s="124">
        <v>8.8</v>
      </c>
      <c r="W49" s="122">
        <v>11.5</v>
      </c>
      <c r="X49" s="122">
        <v>15.5</v>
      </c>
      <c r="Y49" s="128">
        <v>11.933333333333332</v>
      </c>
      <c r="AA49" s="125"/>
      <c r="AB49" s="125"/>
    </row>
    <row r="50" spans="2:28" ht="12.75">
      <c r="B50">
        <f t="shared" si="0"/>
        <v>47</v>
      </c>
      <c r="C50" s="85" t="s">
        <v>649</v>
      </c>
      <c r="D50" s="42" t="s">
        <v>146</v>
      </c>
      <c r="E50" s="79" t="s">
        <v>82</v>
      </c>
      <c r="F50" s="83" t="s">
        <v>13</v>
      </c>
      <c r="G50" s="79" t="s">
        <v>412</v>
      </c>
      <c r="H50" s="100"/>
      <c r="I50" s="103">
        <v>12.25</v>
      </c>
      <c r="J50" s="44">
        <v>19.6</v>
      </c>
      <c r="K50" s="98">
        <v>17</v>
      </c>
      <c r="L50" s="98">
        <v>15</v>
      </c>
      <c r="O50">
        <f t="shared" si="1"/>
        <v>47</v>
      </c>
      <c r="P50" s="85" t="s">
        <v>649</v>
      </c>
      <c r="Q50" s="42" t="s">
        <v>146</v>
      </c>
      <c r="R50" s="79" t="s">
        <v>82</v>
      </c>
      <c r="S50" s="83" t="s">
        <v>13</v>
      </c>
      <c r="T50" s="79" t="s">
        <v>412</v>
      </c>
      <c r="U50" s="100"/>
      <c r="V50" s="124">
        <v>9.8</v>
      </c>
      <c r="W50" s="122">
        <v>8.5</v>
      </c>
      <c r="X50" s="122">
        <v>7.5</v>
      </c>
      <c r="Y50" s="128">
        <v>8.6</v>
      </c>
      <c r="AA50" s="125"/>
      <c r="AB50" s="125"/>
    </row>
    <row r="51" spans="2:28" ht="12.75">
      <c r="B51">
        <f t="shared" si="0"/>
        <v>48</v>
      </c>
      <c r="C51" s="85" t="s">
        <v>650</v>
      </c>
      <c r="D51" s="42" t="s">
        <v>651</v>
      </c>
      <c r="E51" s="79" t="s">
        <v>82</v>
      </c>
      <c r="F51" s="83" t="s">
        <v>13</v>
      </c>
      <c r="G51" s="79" t="s">
        <v>412</v>
      </c>
      <c r="H51" s="100"/>
      <c r="I51" s="103">
        <v>15</v>
      </c>
      <c r="J51" s="44">
        <v>24</v>
      </c>
      <c r="K51" s="98">
        <v>21</v>
      </c>
      <c r="L51" s="98">
        <v>23</v>
      </c>
      <c r="O51">
        <f t="shared" si="1"/>
        <v>48</v>
      </c>
      <c r="P51" s="85" t="s">
        <v>650</v>
      </c>
      <c r="Q51" s="42" t="s">
        <v>651</v>
      </c>
      <c r="R51" s="79" t="s">
        <v>82</v>
      </c>
      <c r="S51" s="83" t="s">
        <v>13</v>
      </c>
      <c r="T51" s="79" t="s">
        <v>412</v>
      </c>
      <c r="U51" s="100"/>
      <c r="V51" s="124">
        <v>12</v>
      </c>
      <c r="W51" s="122">
        <v>10.5</v>
      </c>
      <c r="X51" s="122">
        <v>11.5</v>
      </c>
      <c r="Y51" s="128">
        <v>11.333333333333334</v>
      </c>
      <c r="AA51" s="125"/>
      <c r="AB51" s="125"/>
    </row>
    <row r="52" spans="2:28" ht="12.75">
      <c r="B52">
        <f t="shared" si="0"/>
        <v>49</v>
      </c>
      <c r="C52" s="85" t="s">
        <v>652</v>
      </c>
      <c r="D52" s="42" t="s">
        <v>653</v>
      </c>
      <c r="E52" s="79" t="s">
        <v>621</v>
      </c>
      <c r="F52" s="83" t="s">
        <v>13</v>
      </c>
      <c r="G52" s="79" t="s">
        <v>412</v>
      </c>
      <c r="H52" s="100"/>
      <c r="I52" s="103">
        <v>9.5</v>
      </c>
      <c r="J52" s="44">
        <v>15.2</v>
      </c>
      <c r="K52" s="98">
        <v>14</v>
      </c>
      <c r="L52" s="98">
        <v>11</v>
      </c>
      <c r="O52">
        <f t="shared" si="1"/>
        <v>49</v>
      </c>
      <c r="P52" s="85" t="s">
        <v>652</v>
      </c>
      <c r="Q52" s="42" t="s">
        <v>653</v>
      </c>
      <c r="R52" s="79" t="s">
        <v>621</v>
      </c>
      <c r="S52" s="83" t="s">
        <v>13</v>
      </c>
      <c r="T52" s="79" t="s">
        <v>412</v>
      </c>
      <c r="U52" s="100"/>
      <c r="V52" s="124">
        <v>7.6</v>
      </c>
      <c r="W52" s="122">
        <v>7</v>
      </c>
      <c r="X52" s="122">
        <v>5.5</v>
      </c>
      <c r="Y52" s="128">
        <v>6.7</v>
      </c>
      <c r="AA52" s="125"/>
      <c r="AB52" s="125"/>
    </row>
    <row r="53" spans="2:28" ht="12.75">
      <c r="B53">
        <f t="shared" si="0"/>
        <v>50</v>
      </c>
      <c r="C53" s="85" t="s">
        <v>654</v>
      </c>
      <c r="D53" s="42" t="s">
        <v>31</v>
      </c>
      <c r="E53" s="79" t="s">
        <v>621</v>
      </c>
      <c r="F53" s="83" t="s">
        <v>13</v>
      </c>
      <c r="G53" s="79" t="s">
        <v>412</v>
      </c>
      <c r="H53" s="100"/>
      <c r="I53" s="103">
        <v>3.25</v>
      </c>
      <c r="J53" s="44">
        <v>5.2</v>
      </c>
      <c r="K53" s="98">
        <v>11</v>
      </c>
      <c r="L53" s="98">
        <v>6</v>
      </c>
      <c r="O53">
        <f t="shared" si="1"/>
        <v>50</v>
      </c>
      <c r="P53" s="85" t="s">
        <v>654</v>
      </c>
      <c r="Q53" s="42" t="s">
        <v>31</v>
      </c>
      <c r="R53" s="79" t="s">
        <v>621</v>
      </c>
      <c r="S53" s="83" t="s">
        <v>13</v>
      </c>
      <c r="T53" s="79" t="s">
        <v>412</v>
      </c>
      <c r="U53" s="100"/>
      <c r="V53" s="124">
        <v>2.6</v>
      </c>
      <c r="W53" s="122">
        <v>5.5</v>
      </c>
      <c r="X53" s="122">
        <v>3</v>
      </c>
      <c r="Y53" s="128">
        <v>3.7</v>
      </c>
      <c r="AA53" s="125"/>
      <c r="AB53" s="125"/>
    </row>
    <row r="54" spans="2:28" ht="12.75">
      <c r="B54">
        <f t="shared" si="0"/>
        <v>51</v>
      </c>
      <c r="C54" s="85" t="s">
        <v>274</v>
      </c>
      <c r="D54" s="42" t="s">
        <v>655</v>
      </c>
      <c r="E54" s="79" t="s">
        <v>621</v>
      </c>
      <c r="F54" s="83" t="s">
        <v>13</v>
      </c>
      <c r="G54" s="79" t="s">
        <v>412</v>
      </c>
      <c r="H54" s="100"/>
      <c r="I54" s="103">
        <v>9.5</v>
      </c>
      <c r="J54" s="44">
        <v>15.2</v>
      </c>
      <c r="K54" s="98">
        <v>15.5</v>
      </c>
      <c r="L54" s="98">
        <v>7</v>
      </c>
      <c r="O54">
        <f t="shared" si="1"/>
        <v>51</v>
      </c>
      <c r="P54" s="85" t="s">
        <v>274</v>
      </c>
      <c r="Q54" s="42" t="s">
        <v>655</v>
      </c>
      <c r="R54" s="79" t="s">
        <v>621</v>
      </c>
      <c r="S54" s="83" t="s">
        <v>13</v>
      </c>
      <c r="T54" s="79" t="s">
        <v>412</v>
      </c>
      <c r="U54" s="100"/>
      <c r="V54" s="124">
        <v>7.6</v>
      </c>
      <c r="W54" s="122">
        <v>7.75</v>
      </c>
      <c r="X54" s="122">
        <v>3.5</v>
      </c>
      <c r="Y54" s="128">
        <v>6.283333333333334</v>
      </c>
      <c r="AA54" s="125"/>
      <c r="AB54" s="125"/>
    </row>
    <row r="55" spans="2:28" ht="12.75">
      <c r="B55">
        <f t="shared" si="0"/>
        <v>52</v>
      </c>
      <c r="C55" s="85" t="s">
        <v>656</v>
      </c>
      <c r="D55" s="42" t="s">
        <v>657</v>
      </c>
      <c r="E55" s="79" t="s">
        <v>82</v>
      </c>
      <c r="F55" s="83" t="s">
        <v>13</v>
      </c>
      <c r="G55" s="79" t="s">
        <v>412</v>
      </c>
      <c r="H55" s="100"/>
      <c r="I55" s="103">
        <v>1.25</v>
      </c>
      <c r="J55" s="44">
        <v>2</v>
      </c>
      <c r="K55" s="98">
        <v>9</v>
      </c>
      <c r="L55" s="98">
        <v>5</v>
      </c>
      <c r="O55">
        <f t="shared" si="1"/>
        <v>52</v>
      </c>
      <c r="P55" s="85" t="s">
        <v>656</v>
      </c>
      <c r="Q55" s="42" t="s">
        <v>657</v>
      </c>
      <c r="R55" s="79" t="s">
        <v>82</v>
      </c>
      <c r="S55" s="83" t="s">
        <v>13</v>
      </c>
      <c r="T55" s="79" t="s">
        <v>412</v>
      </c>
      <c r="U55" s="100"/>
      <c r="V55" s="124">
        <v>1</v>
      </c>
      <c r="W55" s="122">
        <v>4.5</v>
      </c>
      <c r="X55" s="122">
        <v>2.5</v>
      </c>
      <c r="Y55" s="128">
        <v>2.6666666666666665</v>
      </c>
      <c r="AA55" s="125"/>
      <c r="AB55" s="125"/>
    </row>
    <row r="56" spans="2:28" ht="12.75">
      <c r="B56">
        <f t="shared" si="0"/>
        <v>53</v>
      </c>
      <c r="C56" s="85" t="s">
        <v>658</v>
      </c>
      <c r="D56" s="42" t="s">
        <v>10</v>
      </c>
      <c r="E56" s="79" t="s">
        <v>621</v>
      </c>
      <c r="F56" s="83" t="s">
        <v>13</v>
      </c>
      <c r="G56" s="79" t="s">
        <v>412</v>
      </c>
      <c r="H56" s="100"/>
      <c r="I56" s="103">
        <v>14.25</v>
      </c>
      <c r="J56" s="44">
        <v>22.8</v>
      </c>
      <c r="K56" s="98">
        <v>12.5</v>
      </c>
      <c r="L56" s="98">
        <v>17</v>
      </c>
      <c r="O56">
        <f t="shared" si="1"/>
        <v>53</v>
      </c>
      <c r="P56" s="85" t="s">
        <v>658</v>
      </c>
      <c r="Q56" s="42" t="s">
        <v>10</v>
      </c>
      <c r="R56" s="79" t="s">
        <v>621</v>
      </c>
      <c r="S56" s="83" t="s">
        <v>13</v>
      </c>
      <c r="T56" s="79" t="s">
        <v>412</v>
      </c>
      <c r="U56" s="100"/>
      <c r="V56" s="124">
        <v>11.4</v>
      </c>
      <c r="W56" s="122">
        <v>6.25</v>
      </c>
      <c r="X56" s="122">
        <v>8.5</v>
      </c>
      <c r="Y56" s="128">
        <v>8.716666666666667</v>
      </c>
      <c r="AA56" s="125"/>
      <c r="AB56" s="125"/>
    </row>
    <row r="57" spans="2:28" ht="12.75">
      <c r="B57">
        <f t="shared" si="0"/>
        <v>54</v>
      </c>
      <c r="C57" s="85" t="s">
        <v>659</v>
      </c>
      <c r="D57" s="42" t="s">
        <v>660</v>
      </c>
      <c r="E57" s="79" t="s">
        <v>82</v>
      </c>
      <c r="F57" s="83" t="s">
        <v>13</v>
      </c>
      <c r="G57" s="79" t="s">
        <v>412</v>
      </c>
      <c r="H57" s="100"/>
      <c r="I57" s="103">
        <v>3.75</v>
      </c>
      <c r="J57" s="44">
        <v>6</v>
      </c>
      <c r="K57" s="98">
        <v>14</v>
      </c>
      <c r="L57" s="98">
        <v>9</v>
      </c>
      <c r="O57">
        <f t="shared" si="1"/>
        <v>54</v>
      </c>
      <c r="P57" s="85" t="s">
        <v>659</v>
      </c>
      <c r="Q57" s="42" t="s">
        <v>660</v>
      </c>
      <c r="R57" s="79" t="s">
        <v>82</v>
      </c>
      <c r="S57" s="83" t="s">
        <v>13</v>
      </c>
      <c r="T57" s="79" t="s">
        <v>412</v>
      </c>
      <c r="U57" s="100"/>
      <c r="V57" s="124">
        <v>3</v>
      </c>
      <c r="W57" s="122">
        <v>7</v>
      </c>
      <c r="X57" s="122">
        <v>4.5</v>
      </c>
      <c r="Y57" s="128">
        <v>4.833333333333333</v>
      </c>
      <c r="AA57" s="125"/>
      <c r="AB57" s="125"/>
    </row>
    <row r="58" spans="2:28" ht="12.75">
      <c r="B58">
        <f t="shared" si="0"/>
        <v>55</v>
      </c>
      <c r="C58" s="85" t="s">
        <v>661</v>
      </c>
      <c r="D58" s="42" t="s">
        <v>17</v>
      </c>
      <c r="E58" s="79" t="s">
        <v>82</v>
      </c>
      <c r="F58" s="83" t="s">
        <v>1</v>
      </c>
      <c r="G58" s="79" t="s">
        <v>412</v>
      </c>
      <c r="H58" s="100"/>
      <c r="I58" s="103">
        <v>3</v>
      </c>
      <c r="J58" s="44">
        <v>4.8</v>
      </c>
      <c r="K58" s="98">
        <v>16</v>
      </c>
      <c r="L58" s="98">
        <v>11</v>
      </c>
      <c r="O58">
        <f t="shared" si="1"/>
        <v>55</v>
      </c>
      <c r="P58" s="85" t="s">
        <v>661</v>
      </c>
      <c r="Q58" s="42" t="s">
        <v>17</v>
      </c>
      <c r="R58" s="79" t="s">
        <v>82</v>
      </c>
      <c r="S58" s="83" t="s">
        <v>1</v>
      </c>
      <c r="T58" s="79" t="s">
        <v>412</v>
      </c>
      <c r="U58" s="100"/>
      <c r="V58" s="124">
        <v>2.4</v>
      </c>
      <c r="W58" s="122">
        <v>8</v>
      </c>
      <c r="X58" s="122">
        <v>5.5</v>
      </c>
      <c r="Y58" s="128">
        <v>5.3</v>
      </c>
      <c r="AA58" s="125"/>
      <c r="AB58" s="125"/>
    </row>
    <row r="59" spans="2:28" ht="12.75">
      <c r="B59">
        <f t="shared" si="0"/>
        <v>56</v>
      </c>
      <c r="C59" s="85" t="s">
        <v>662</v>
      </c>
      <c r="D59" s="42" t="s">
        <v>90</v>
      </c>
      <c r="E59" s="79" t="s">
        <v>82</v>
      </c>
      <c r="F59" s="83" t="s">
        <v>1</v>
      </c>
      <c r="G59" s="79" t="s">
        <v>412</v>
      </c>
      <c r="H59" s="100"/>
      <c r="I59" s="103">
        <v>7.5</v>
      </c>
      <c r="J59" s="44">
        <v>12</v>
      </c>
      <c r="K59" s="98">
        <v>21</v>
      </c>
      <c r="L59" s="98">
        <v>10.5</v>
      </c>
      <c r="O59">
        <f t="shared" si="1"/>
        <v>56</v>
      </c>
      <c r="P59" s="85" t="s">
        <v>662</v>
      </c>
      <c r="Q59" s="42" t="s">
        <v>90</v>
      </c>
      <c r="R59" s="79" t="s">
        <v>82</v>
      </c>
      <c r="S59" s="83" t="s">
        <v>1</v>
      </c>
      <c r="T59" s="79" t="s">
        <v>412</v>
      </c>
      <c r="U59" s="100"/>
      <c r="V59" s="124">
        <v>6</v>
      </c>
      <c r="W59" s="122">
        <v>10.5</v>
      </c>
      <c r="X59" s="122">
        <v>5.25</v>
      </c>
      <c r="Y59" s="128">
        <v>7.25</v>
      </c>
      <c r="AA59" s="125"/>
      <c r="AB59" s="125"/>
    </row>
    <row r="60" spans="2:28" ht="12.75">
      <c r="B60">
        <f t="shared" si="0"/>
        <v>57</v>
      </c>
      <c r="C60" s="85" t="s">
        <v>663</v>
      </c>
      <c r="D60" s="42" t="s">
        <v>664</v>
      </c>
      <c r="E60" s="79" t="s">
        <v>621</v>
      </c>
      <c r="F60" s="83" t="s">
        <v>1</v>
      </c>
      <c r="G60" s="79" t="s">
        <v>412</v>
      </c>
      <c r="H60" s="100"/>
      <c r="I60" s="103">
        <v>10</v>
      </c>
      <c r="J60" s="44">
        <v>16</v>
      </c>
      <c r="K60" s="98">
        <v>15</v>
      </c>
      <c r="L60" s="98">
        <v>12</v>
      </c>
      <c r="O60">
        <f t="shared" si="1"/>
        <v>57</v>
      </c>
      <c r="P60" s="85" t="s">
        <v>663</v>
      </c>
      <c r="Q60" s="42" t="s">
        <v>664</v>
      </c>
      <c r="R60" s="79" t="s">
        <v>621</v>
      </c>
      <c r="S60" s="83" t="s">
        <v>1</v>
      </c>
      <c r="T60" s="79" t="s">
        <v>412</v>
      </c>
      <c r="U60" s="100"/>
      <c r="V60" s="124">
        <v>8</v>
      </c>
      <c r="W60" s="122">
        <v>7.5</v>
      </c>
      <c r="X60" s="122">
        <v>6</v>
      </c>
      <c r="Y60" s="128">
        <v>7.166666666666667</v>
      </c>
      <c r="AA60" s="125"/>
      <c r="AB60" s="125"/>
    </row>
    <row r="61" spans="2:28" ht="12.75">
      <c r="B61">
        <f t="shared" si="0"/>
        <v>58</v>
      </c>
      <c r="C61" s="85" t="s">
        <v>665</v>
      </c>
      <c r="D61" s="42" t="s">
        <v>666</v>
      </c>
      <c r="E61" s="79" t="s">
        <v>82</v>
      </c>
      <c r="F61" s="83" t="s">
        <v>1</v>
      </c>
      <c r="G61" s="79" t="s">
        <v>412</v>
      </c>
      <c r="H61" s="100"/>
      <c r="I61" s="103">
        <v>7.25</v>
      </c>
      <c r="J61" s="44">
        <v>11.6</v>
      </c>
      <c r="K61" s="98">
        <v>20</v>
      </c>
      <c r="L61" s="98">
        <v>15.5</v>
      </c>
      <c r="O61">
        <f t="shared" si="1"/>
        <v>58</v>
      </c>
      <c r="P61" s="85" t="s">
        <v>665</v>
      </c>
      <c r="Q61" s="42" t="s">
        <v>666</v>
      </c>
      <c r="R61" s="79" t="s">
        <v>82</v>
      </c>
      <c r="S61" s="83" t="s">
        <v>1</v>
      </c>
      <c r="T61" s="79" t="s">
        <v>412</v>
      </c>
      <c r="U61" s="100"/>
      <c r="V61" s="124">
        <v>5.8</v>
      </c>
      <c r="W61" s="122">
        <v>10</v>
      </c>
      <c r="X61" s="122">
        <v>7.75</v>
      </c>
      <c r="Y61" s="128">
        <v>7.85</v>
      </c>
      <c r="AA61" s="125"/>
      <c r="AB61" s="125"/>
    </row>
    <row r="62" spans="2:28" ht="12.75">
      <c r="B62">
        <f t="shared" si="0"/>
        <v>59</v>
      </c>
      <c r="C62" s="85" t="s">
        <v>667</v>
      </c>
      <c r="D62" s="42" t="s">
        <v>668</v>
      </c>
      <c r="E62" s="79" t="s">
        <v>621</v>
      </c>
      <c r="F62" s="83" t="s">
        <v>1</v>
      </c>
      <c r="G62" s="79" t="s">
        <v>412</v>
      </c>
      <c r="H62" s="100"/>
      <c r="I62" s="103">
        <v>9.5</v>
      </c>
      <c r="J62" s="44">
        <v>15.2</v>
      </c>
      <c r="K62" s="98">
        <v>13</v>
      </c>
      <c r="L62" s="98">
        <v>10</v>
      </c>
      <c r="O62">
        <f t="shared" si="1"/>
        <v>59</v>
      </c>
      <c r="P62" s="85" t="s">
        <v>667</v>
      </c>
      <c r="Q62" s="42" t="s">
        <v>668</v>
      </c>
      <c r="R62" s="79" t="s">
        <v>621</v>
      </c>
      <c r="S62" s="83" t="s">
        <v>1</v>
      </c>
      <c r="T62" s="79" t="s">
        <v>412</v>
      </c>
      <c r="U62" s="100"/>
      <c r="V62" s="124">
        <v>7.6</v>
      </c>
      <c r="W62" s="122">
        <v>6.5</v>
      </c>
      <c r="X62" s="122">
        <v>5</v>
      </c>
      <c r="Y62" s="128">
        <v>6.366666666666667</v>
      </c>
      <c r="AA62" s="125"/>
      <c r="AB62" s="125"/>
    </row>
    <row r="63" spans="2:28" ht="12.75">
      <c r="B63">
        <f t="shared" si="0"/>
        <v>60</v>
      </c>
      <c r="C63" s="85" t="s">
        <v>91</v>
      </c>
      <c r="D63" s="42" t="s">
        <v>37</v>
      </c>
      <c r="E63" s="79" t="s">
        <v>621</v>
      </c>
      <c r="F63" s="83" t="s">
        <v>1</v>
      </c>
      <c r="G63" s="79" t="s">
        <v>412</v>
      </c>
      <c r="H63" s="100"/>
      <c r="I63" s="103">
        <v>8.5</v>
      </c>
      <c r="J63" s="44">
        <v>13.6</v>
      </c>
      <c r="K63" s="98">
        <v>8</v>
      </c>
      <c r="L63" s="98">
        <v>11</v>
      </c>
      <c r="O63">
        <f t="shared" si="1"/>
        <v>60</v>
      </c>
      <c r="P63" s="85" t="s">
        <v>91</v>
      </c>
      <c r="Q63" s="42" t="s">
        <v>37</v>
      </c>
      <c r="R63" s="79" t="s">
        <v>621</v>
      </c>
      <c r="S63" s="83" t="s">
        <v>1</v>
      </c>
      <c r="T63" s="79" t="s">
        <v>412</v>
      </c>
      <c r="U63" s="100"/>
      <c r="V63" s="124">
        <v>6.8</v>
      </c>
      <c r="W63" s="122">
        <v>4</v>
      </c>
      <c r="X63" s="122">
        <v>5.5</v>
      </c>
      <c r="Y63" s="128">
        <v>5.433333333333334</v>
      </c>
      <c r="AA63" s="125"/>
      <c r="AB63" s="125"/>
    </row>
    <row r="64" spans="2:28" ht="12.75">
      <c r="B64">
        <f t="shared" si="0"/>
        <v>61</v>
      </c>
      <c r="C64" s="85" t="s">
        <v>669</v>
      </c>
      <c r="D64" s="42" t="s">
        <v>17</v>
      </c>
      <c r="E64" s="79" t="s">
        <v>82</v>
      </c>
      <c r="F64" s="83" t="s">
        <v>1</v>
      </c>
      <c r="G64" s="79" t="s">
        <v>412</v>
      </c>
      <c r="H64" s="100"/>
      <c r="I64" s="103">
        <v>10</v>
      </c>
      <c r="J64" s="44">
        <v>16</v>
      </c>
      <c r="K64" s="98">
        <v>18</v>
      </c>
      <c r="L64" s="98">
        <v>11.5</v>
      </c>
      <c r="O64">
        <f t="shared" si="1"/>
        <v>61</v>
      </c>
      <c r="P64" s="85" t="s">
        <v>669</v>
      </c>
      <c r="Q64" s="42" t="s">
        <v>17</v>
      </c>
      <c r="R64" s="79" t="s">
        <v>82</v>
      </c>
      <c r="S64" s="83" t="s">
        <v>1</v>
      </c>
      <c r="T64" s="79" t="s">
        <v>412</v>
      </c>
      <c r="U64" s="100"/>
      <c r="V64" s="124">
        <v>8</v>
      </c>
      <c r="W64" s="122">
        <v>9</v>
      </c>
      <c r="X64" s="122">
        <v>5.75</v>
      </c>
      <c r="Y64" s="128">
        <v>7.583333333333333</v>
      </c>
      <c r="AA64" s="125"/>
      <c r="AB64" s="125"/>
    </row>
    <row r="65" spans="2:28" ht="12.75">
      <c r="B65">
        <f t="shared" si="0"/>
        <v>62</v>
      </c>
      <c r="C65" s="85" t="s">
        <v>670</v>
      </c>
      <c r="D65" s="42" t="s">
        <v>36</v>
      </c>
      <c r="E65" s="79" t="s">
        <v>82</v>
      </c>
      <c r="F65" s="83" t="s">
        <v>1</v>
      </c>
      <c r="G65" s="79" t="s">
        <v>412</v>
      </c>
      <c r="H65" s="100"/>
      <c r="I65" s="103">
        <v>7.5</v>
      </c>
      <c r="J65" s="44">
        <v>12</v>
      </c>
      <c r="K65" s="98">
        <v>27</v>
      </c>
      <c r="L65" s="98">
        <v>19.5</v>
      </c>
      <c r="O65">
        <f t="shared" si="1"/>
        <v>62</v>
      </c>
      <c r="P65" s="85" t="s">
        <v>670</v>
      </c>
      <c r="Q65" s="42" t="s">
        <v>36</v>
      </c>
      <c r="R65" s="79" t="s">
        <v>82</v>
      </c>
      <c r="S65" s="83" t="s">
        <v>1</v>
      </c>
      <c r="T65" s="79" t="s">
        <v>412</v>
      </c>
      <c r="U65" s="100"/>
      <c r="V65" s="124">
        <v>6</v>
      </c>
      <c r="W65" s="122">
        <v>13.5</v>
      </c>
      <c r="X65" s="122">
        <v>9.75</v>
      </c>
      <c r="Y65" s="128">
        <v>9.75</v>
      </c>
      <c r="AA65" s="125"/>
      <c r="AB65" s="125"/>
    </row>
    <row r="66" spans="2:28" ht="12.75">
      <c r="B66">
        <f t="shared" si="0"/>
        <v>63</v>
      </c>
      <c r="C66" s="85" t="s">
        <v>671</v>
      </c>
      <c r="D66" s="42" t="s">
        <v>22</v>
      </c>
      <c r="E66" s="79" t="s">
        <v>621</v>
      </c>
      <c r="F66" s="83" t="s">
        <v>1</v>
      </c>
      <c r="G66" s="79" t="s">
        <v>412</v>
      </c>
      <c r="H66" s="100"/>
      <c r="I66" s="103">
        <v>15.5</v>
      </c>
      <c r="J66" s="44">
        <v>24.8</v>
      </c>
      <c r="K66" s="98">
        <v>25</v>
      </c>
      <c r="L66" s="98">
        <v>13.5</v>
      </c>
      <c r="O66">
        <f t="shared" si="1"/>
        <v>63</v>
      </c>
      <c r="P66" s="85" t="s">
        <v>671</v>
      </c>
      <c r="Q66" s="42" t="s">
        <v>22</v>
      </c>
      <c r="R66" s="79" t="s">
        <v>621</v>
      </c>
      <c r="S66" s="83" t="s">
        <v>1</v>
      </c>
      <c r="T66" s="79" t="s">
        <v>412</v>
      </c>
      <c r="U66" s="100"/>
      <c r="V66" s="124">
        <v>12.4</v>
      </c>
      <c r="W66" s="122">
        <v>12.5</v>
      </c>
      <c r="X66" s="122">
        <v>6.75</v>
      </c>
      <c r="Y66" s="128">
        <v>10.55</v>
      </c>
      <c r="AA66" s="125"/>
      <c r="AB66" s="125"/>
    </row>
    <row r="67" spans="2:28" ht="12.75">
      <c r="B67">
        <f t="shared" si="0"/>
        <v>64</v>
      </c>
      <c r="C67" s="85" t="s">
        <v>672</v>
      </c>
      <c r="D67" s="42" t="s">
        <v>673</v>
      </c>
      <c r="E67" s="79" t="s">
        <v>82</v>
      </c>
      <c r="F67" s="83" t="s">
        <v>1</v>
      </c>
      <c r="G67" s="79" t="s">
        <v>412</v>
      </c>
      <c r="H67" s="100"/>
      <c r="I67" s="103">
        <v>14</v>
      </c>
      <c r="J67" s="44">
        <v>22.4</v>
      </c>
      <c r="K67" s="98">
        <v>31</v>
      </c>
      <c r="L67" s="98">
        <v>27.5</v>
      </c>
      <c r="O67">
        <f t="shared" si="1"/>
        <v>64</v>
      </c>
      <c r="P67" s="85" t="s">
        <v>672</v>
      </c>
      <c r="Q67" s="42" t="s">
        <v>673</v>
      </c>
      <c r="R67" s="79" t="s">
        <v>82</v>
      </c>
      <c r="S67" s="83" t="s">
        <v>1</v>
      </c>
      <c r="T67" s="79" t="s">
        <v>412</v>
      </c>
      <c r="U67" s="100"/>
      <c r="V67" s="124">
        <v>11.2</v>
      </c>
      <c r="W67" s="122">
        <v>15.5</v>
      </c>
      <c r="X67" s="122">
        <v>13.75</v>
      </c>
      <c r="Y67" s="128">
        <v>13.483333333333334</v>
      </c>
      <c r="AA67" s="125"/>
      <c r="AB67" s="125"/>
    </row>
    <row r="68" spans="2:28" ht="12.75">
      <c r="B68">
        <f>B67+1</f>
        <v>65</v>
      </c>
      <c r="C68" s="85" t="s">
        <v>140</v>
      </c>
      <c r="D68" s="42" t="s">
        <v>141</v>
      </c>
      <c r="E68" s="79" t="s">
        <v>82</v>
      </c>
      <c r="F68" s="83" t="s">
        <v>1</v>
      </c>
      <c r="G68" s="79" t="s">
        <v>412</v>
      </c>
      <c r="H68" s="100"/>
      <c r="I68" s="103">
        <v>4.75</v>
      </c>
      <c r="J68" s="44">
        <v>7.6</v>
      </c>
      <c r="K68" s="98">
        <v>13</v>
      </c>
      <c r="L68" s="98">
        <v>8.5</v>
      </c>
      <c r="O68">
        <f>O67+1</f>
        <v>65</v>
      </c>
      <c r="P68" s="85" t="s">
        <v>140</v>
      </c>
      <c r="Q68" s="42" t="s">
        <v>141</v>
      </c>
      <c r="R68" s="79" t="s">
        <v>82</v>
      </c>
      <c r="S68" s="83" t="s">
        <v>1</v>
      </c>
      <c r="T68" s="79" t="s">
        <v>412</v>
      </c>
      <c r="U68" s="100"/>
      <c r="V68" s="124">
        <v>3.8</v>
      </c>
      <c r="W68" s="122">
        <v>6.5</v>
      </c>
      <c r="X68" s="122">
        <v>4.25</v>
      </c>
      <c r="Y68" s="128">
        <v>4.85</v>
      </c>
      <c r="AA68" s="125"/>
      <c r="AB68" s="125"/>
    </row>
    <row r="69" spans="2:28" ht="12.75">
      <c r="B69">
        <f>B68+1</f>
        <v>66</v>
      </c>
      <c r="C69" s="85" t="s">
        <v>674</v>
      </c>
      <c r="D69" s="42" t="s">
        <v>15</v>
      </c>
      <c r="E69" s="79" t="s">
        <v>621</v>
      </c>
      <c r="F69" s="83" t="s">
        <v>1</v>
      </c>
      <c r="G69" s="79" t="s">
        <v>412</v>
      </c>
      <c r="H69" s="100"/>
      <c r="I69" s="103">
        <v>16.5</v>
      </c>
      <c r="J69" s="44">
        <v>26.4</v>
      </c>
      <c r="K69" s="98">
        <v>31</v>
      </c>
      <c r="L69" s="98">
        <v>25.5</v>
      </c>
      <c r="O69">
        <f>O68+1</f>
        <v>66</v>
      </c>
      <c r="P69" s="85" t="s">
        <v>674</v>
      </c>
      <c r="Q69" s="42" t="s">
        <v>15</v>
      </c>
      <c r="R69" s="79" t="s">
        <v>621</v>
      </c>
      <c r="S69" s="83" t="s">
        <v>1</v>
      </c>
      <c r="T69" s="79" t="s">
        <v>412</v>
      </c>
      <c r="U69" s="100"/>
      <c r="V69" s="124">
        <v>13.2</v>
      </c>
      <c r="W69" s="122">
        <v>15.5</v>
      </c>
      <c r="X69" s="122">
        <v>12.75</v>
      </c>
      <c r="Y69" s="128">
        <v>13.816666666666668</v>
      </c>
      <c r="AA69" s="125"/>
      <c r="AB69" s="125"/>
    </row>
    <row r="70" spans="2:28" ht="12.75">
      <c r="B70">
        <f>B69+1</f>
        <v>67</v>
      </c>
      <c r="C70" s="85" t="s">
        <v>675</v>
      </c>
      <c r="D70" s="42" t="s">
        <v>116</v>
      </c>
      <c r="E70" s="79" t="s">
        <v>82</v>
      </c>
      <c r="F70" s="83" t="s">
        <v>1</v>
      </c>
      <c r="G70" s="79" t="s">
        <v>412</v>
      </c>
      <c r="H70" s="100"/>
      <c r="I70" s="103">
        <v>7</v>
      </c>
      <c r="J70" s="44">
        <v>11.2</v>
      </c>
      <c r="K70" s="98">
        <v>18</v>
      </c>
      <c r="L70" s="98">
        <v>9</v>
      </c>
      <c r="O70">
        <f>O69+1</f>
        <v>67</v>
      </c>
      <c r="P70" s="85" t="s">
        <v>675</v>
      </c>
      <c r="Q70" s="42" t="s">
        <v>116</v>
      </c>
      <c r="R70" s="79" t="s">
        <v>82</v>
      </c>
      <c r="S70" s="83" t="s">
        <v>1</v>
      </c>
      <c r="T70" s="79" t="s">
        <v>412</v>
      </c>
      <c r="U70" s="100"/>
      <c r="V70" s="124">
        <v>5.6</v>
      </c>
      <c r="W70" s="122">
        <v>9</v>
      </c>
      <c r="X70" s="122">
        <v>4.5</v>
      </c>
      <c r="Y70" s="128">
        <v>6.366666666666667</v>
      </c>
      <c r="AA70" s="125"/>
      <c r="AB70" s="125"/>
    </row>
    <row r="71" spans="2:28" ht="12.75">
      <c r="B71">
        <f>B70+1</f>
        <v>68</v>
      </c>
      <c r="C71" s="85" t="s">
        <v>676</v>
      </c>
      <c r="D71" s="42" t="s">
        <v>6</v>
      </c>
      <c r="E71" s="79" t="s">
        <v>621</v>
      </c>
      <c r="F71" s="83" t="s">
        <v>1</v>
      </c>
      <c r="G71" s="79" t="s">
        <v>412</v>
      </c>
      <c r="H71" s="100"/>
      <c r="I71" s="103">
        <v>6</v>
      </c>
      <c r="J71" s="44">
        <v>9.6</v>
      </c>
      <c r="K71" s="98">
        <v>11</v>
      </c>
      <c r="L71" s="98">
        <v>7.5</v>
      </c>
      <c r="O71">
        <f>O70+1</f>
        <v>68</v>
      </c>
      <c r="P71" s="85" t="s">
        <v>676</v>
      </c>
      <c r="Q71" s="42" t="s">
        <v>6</v>
      </c>
      <c r="R71" s="79" t="s">
        <v>621</v>
      </c>
      <c r="S71" s="83" t="s">
        <v>1</v>
      </c>
      <c r="T71" s="79" t="s">
        <v>412</v>
      </c>
      <c r="U71" s="100"/>
      <c r="V71" s="124">
        <v>4.8</v>
      </c>
      <c r="W71" s="122">
        <v>5.5</v>
      </c>
      <c r="X71" s="122">
        <v>3.75</v>
      </c>
      <c r="Y71" s="128">
        <v>4.683333333333334</v>
      </c>
      <c r="AA71" s="125"/>
      <c r="AB71" s="125"/>
    </row>
    <row r="72" spans="2:28" ht="12.75">
      <c r="B72">
        <f>B71+1</f>
        <v>69</v>
      </c>
      <c r="C72" s="85" t="s">
        <v>677</v>
      </c>
      <c r="D72" s="42" t="s">
        <v>60</v>
      </c>
      <c r="E72" s="79" t="s">
        <v>82</v>
      </c>
      <c r="F72" s="83" t="s">
        <v>1</v>
      </c>
      <c r="G72" s="79" t="s">
        <v>412</v>
      </c>
      <c r="H72" s="100"/>
      <c r="I72" s="103">
        <v>13.5</v>
      </c>
      <c r="J72" s="44">
        <v>21.6</v>
      </c>
      <c r="K72" s="98">
        <v>31</v>
      </c>
      <c r="L72" s="98">
        <v>36</v>
      </c>
      <c r="O72">
        <f>O71+1</f>
        <v>69</v>
      </c>
      <c r="P72" s="85" t="s">
        <v>677</v>
      </c>
      <c r="Q72" s="42" t="s">
        <v>60</v>
      </c>
      <c r="R72" s="79" t="s">
        <v>82</v>
      </c>
      <c r="S72" s="83" t="s">
        <v>1</v>
      </c>
      <c r="T72" s="79" t="s">
        <v>412</v>
      </c>
      <c r="U72" s="100"/>
      <c r="V72" s="124">
        <v>10.8</v>
      </c>
      <c r="W72" s="122">
        <v>15.5</v>
      </c>
      <c r="X72" s="122">
        <v>18</v>
      </c>
      <c r="Y72" s="128">
        <v>14.766666666666666</v>
      </c>
      <c r="AA72" s="125"/>
      <c r="AB72" s="125"/>
    </row>
    <row r="73" spans="2:28" ht="12.75">
      <c r="B73">
        <f aca="true" t="shared" si="2" ref="B73:B118">B72+1</f>
        <v>70</v>
      </c>
      <c r="C73" s="85" t="s">
        <v>678</v>
      </c>
      <c r="D73" s="42" t="s">
        <v>112</v>
      </c>
      <c r="E73" s="79" t="s">
        <v>82</v>
      </c>
      <c r="F73" s="83" t="s">
        <v>1</v>
      </c>
      <c r="G73" s="79" t="s">
        <v>412</v>
      </c>
      <c r="H73" s="100"/>
      <c r="I73" s="103">
        <v>6.5</v>
      </c>
      <c r="J73" s="44">
        <v>10.4</v>
      </c>
      <c r="K73" s="98">
        <v>15</v>
      </c>
      <c r="L73" s="98">
        <v>12.5</v>
      </c>
      <c r="O73">
        <f aca="true" t="shared" si="3" ref="O73:O116">O72+1</f>
        <v>70</v>
      </c>
      <c r="P73" s="85" t="s">
        <v>678</v>
      </c>
      <c r="Q73" s="42" t="s">
        <v>112</v>
      </c>
      <c r="R73" s="79" t="s">
        <v>82</v>
      </c>
      <c r="S73" s="83" t="s">
        <v>1</v>
      </c>
      <c r="T73" s="79" t="s">
        <v>412</v>
      </c>
      <c r="U73" s="100"/>
      <c r="V73" s="124">
        <v>5.2</v>
      </c>
      <c r="W73" s="122">
        <v>7.5</v>
      </c>
      <c r="X73" s="122">
        <v>6.25</v>
      </c>
      <c r="Y73" s="128">
        <v>6.316666666666666</v>
      </c>
      <c r="AA73" s="125"/>
      <c r="AB73" s="125"/>
    </row>
    <row r="74" spans="2:28" ht="12.75">
      <c r="B74">
        <f t="shared" si="2"/>
        <v>71</v>
      </c>
      <c r="C74" s="85" t="s">
        <v>679</v>
      </c>
      <c r="D74" s="42" t="s">
        <v>680</v>
      </c>
      <c r="E74" s="79" t="s">
        <v>621</v>
      </c>
      <c r="F74" s="83" t="s">
        <v>1</v>
      </c>
      <c r="G74" s="79" t="s">
        <v>412</v>
      </c>
      <c r="H74" s="100"/>
      <c r="I74" s="103">
        <v>18</v>
      </c>
      <c r="J74" s="44">
        <v>28.8</v>
      </c>
      <c r="K74" s="98">
        <v>33</v>
      </c>
      <c r="L74" s="98">
        <v>28</v>
      </c>
      <c r="O74">
        <f t="shared" si="3"/>
        <v>71</v>
      </c>
      <c r="P74" s="85" t="s">
        <v>679</v>
      </c>
      <c r="Q74" s="42" t="s">
        <v>680</v>
      </c>
      <c r="R74" s="79" t="s">
        <v>621</v>
      </c>
      <c r="S74" s="83" t="s">
        <v>1</v>
      </c>
      <c r="T74" s="79" t="s">
        <v>412</v>
      </c>
      <c r="U74" s="100"/>
      <c r="V74" s="124">
        <v>14.4</v>
      </c>
      <c r="W74" s="122">
        <v>16.5</v>
      </c>
      <c r="X74" s="122">
        <v>14</v>
      </c>
      <c r="Y74" s="128">
        <v>14.966666666666667</v>
      </c>
      <c r="AA74" s="125"/>
      <c r="AB74" s="125"/>
    </row>
    <row r="75" spans="2:28" ht="12.75">
      <c r="B75">
        <f t="shared" si="2"/>
        <v>72</v>
      </c>
      <c r="C75" s="85" t="s">
        <v>681</v>
      </c>
      <c r="D75" s="42" t="s">
        <v>682</v>
      </c>
      <c r="E75" s="79" t="s">
        <v>82</v>
      </c>
      <c r="F75" s="83" t="s">
        <v>1</v>
      </c>
      <c r="G75" s="79" t="s">
        <v>412</v>
      </c>
      <c r="H75" s="100"/>
      <c r="I75" s="103">
        <v>15</v>
      </c>
      <c r="J75" s="44">
        <v>24</v>
      </c>
      <c r="K75" s="98">
        <v>29</v>
      </c>
      <c r="L75" s="98">
        <v>21</v>
      </c>
      <c r="O75">
        <f t="shared" si="3"/>
        <v>72</v>
      </c>
      <c r="P75" s="85" t="s">
        <v>681</v>
      </c>
      <c r="Q75" s="42" t="s">
        <v>682</v>
      </c>
      <c r="R75" s="79" t="s">
        <v>82</v>
      </c>
      <c r="S75" s="83" t="s">
        <v>1</v>
      </c>
      <c r="T75" s="79" t="s">
        <v>412</v>
      </c>
      <c r="U75" s="100"/>
      <c r="V75" s="124">
        <v>12</v>
      </c>
      <c r="W75" s="122">
        <v>14.5</v>
      </c>
      <c r="X75" s="122">
        <v>10.5</v>
      </c>
      <c r="Y75" s="128">
        <v>12.333333333333334</v>
      </c>
      <c r="AA75" s="125"/>
      <c r="AB75" s="125"/>
    </row>
    <row r="76" spans="2:28" ht="12.75">
      <c r="B76">
        <f t="shared" si="2"/>
        <v>73</v>
      </c>
      <c r="C76" s="85" t="s">
        <v>683</v>
      </c>
      <c r="D76" s="42" t="s">
        <v>684</v>
      </c>
      <c r="E76" s="79" t="s">
        <v>621</v>
      </c>
      <c r="F76" s="83" t="s">
        <v>1</v>
      </c>
      <c r="G76" s="79" t="s">
        <v>412</v>
      </c>
      <c r="H76" s="100"/>
      <c r="I76" s="103">
        <v>10</v>
      </c>
      <c r="J76" s="44">
        <v>16</v>
      </c>
      <c r="K76" s="98">
        <v>13</v>
      </c>
      <c r="L76" s="98">
        <v>8</v>
      </c>
      <c r="O76">
        <f t="shared" si="3"/>
        <v>73</v>
      </c>
      <c r="P76" s="85" t="s">
        <v>683</v>
      </c>
      <c r="Q76" s="42" t="s">
        <v>684</v>
      </c>
      <c r="R76" s="79" t="s">
        <v>621</v>
      </c>
      <c r="S76" s="83" t="s">
        <v>1</v>
      </c>
      <c r="T76" s="79" t="s">
        <v>412</v>
      </c>
      <c r="U76" s="100"/>
      <c r="V76" s="124">
        <v>8</v>
      </c>
      <c r="W76" s="122">
        <v>6.5</v>
      </c>
      <c r="X76" s="122">
        <v>4</v>
      </c>
      <c r="Y76" s="128">
        <v>6.166666666666667</v>
      </c>
      <c r="AA76" s="125"/>
      <c r="AB76" s="125"/>
    </row>
    <row r="77" spans="2:28" ht="12.75">
      <c r="B77">
        <f t="shared" si="2"/>
        <v>74</v>
      </c>
      <c r="C77" s="85" t="s">
        <v>233</v>
      </c>
      <c r="D77" s="42" t="s">
        <v>60</v>
      </c>
      <c r="E77" s="79" t="s">
        <v>82</v>
      </c>
      <c r="F77" s="83" t="s">
        <v>1</v>
      </c>
      <c r="G77" s="79" t="s">
        <v>412</v>
      </c>
      <c r="H77" s="100"/>
      <c r="I77" s="103">
        <v>7</v>
      </c>
      <c r="J77" s="44">
        <v>11.2</v>
      </c>
      <c r="K77" s="98">
        <v>19</v>
      </c>
      <c r="L77" s="98">
        <v>11.5</v>
      </c>
      <c r="O77">
        <f t="shared" si="3"/>
        <v>74</v>
      </c>
      <c r="P77" s="85" t="s">
        <v>233</v>
      </c>
      <c r="Q77" s="42" t="s">
        <v>60</v>
      </c>
      <c r="R77" s="79" t="s">
        <v>82</v>
      </c>
      <c r="S77" s="83" t="s">
        <v>1</v>
      </c>
      <c r="T77" s="79" t="s">
        <v>412</v>
      </c>
      <c r="U77" s="100"/>
      <c r="V77" s="124">
        <v>5.6</v>
      </c>
      <c r="W77" s="122">
        <v>9.5</v>
      </c>
      <c r="X77" s="122">
        <v>5.75</v>
      </c>
      <c r="Y77" s="128">
        <v>6.95</v>
      </c>
      <c r="AA77" s="125"/>
      <c r="AB77" s="125"/>
    </row>
    <row r="78" spans="2:28" ht="12.75">
      <c r="B78">
        <f t="shared" si="2"/>
        <v>75</v>
      </c>
      <c r="C78" s="85" t="s">
        <v>471</v>
      </c>
      <c r="D78" s="42" t="s">
        <v>10</v>
      </c>
      <c r="E78" s="79" t="s">
        <v>621</v>
      </c>
      <c r="F78" s="83" t="s">
        <v>1</v>
      </c>
      <c r="G78" s="79" t="s">
        <v>412</v>
      </c>
      <c r="H78" s="100"/>
      <c r="I78" s="103"/>
      <c r="J78" s="44"/>
      <c r="K78" s="98"/>
      <c r="L78" s="98"/>
      <c r="O78">
        <f t="shared" si="3"/>
        <v>75</v>
      </c>
      <c r="P78" s="85" t="s">
        <v>685</v>
      </c>
      <c r="Q78" s="42" t="s">
        <v>686</v>
      </c>
      <c r="R78" s="80" t="s">
        <v>82</v>
      </c>
      <c r="S78" s="83" t="s">
        <v>1</v>
      </c>
      <c r="T78" s="79" t="s">
        <v>412</v>
      </c>
      <c r="U78" s="100"/>
      <c r="V78" s="124">
        <v>9.6</v>
      </c>
      <c r="W78" s="122">
        <v>8.5</v>
      </c>
      <c r="X78" s="122">
        <v>9.25</v>
      </c>
      <c r="Y78" s="128">
        <v>9.116666666666667</v>
      </c>
      <c r="AA78" s="125"/>
      <c r="AB78" s="125"/>
    </row>
    <row r="79" spans="2:28" ht="12.75">
      <c r="B79">
        <f t="shared" si="2"/>
        <v>76</v>
      </c>
      <c r="C79" s="85" t="s">
        <v>685</v>
      </c>
      <c r="D79" s="42" t="s">
        <v>686</v>
      </c>
      <c r="E79" s="80" t="s">
        <v>82</v>
      </c>
      <c r="F79" s="83" t="s">
        <v>1</v>
      </c>
      <c r="G79" s="79" t="s">
        <v>412</v>
      </c>
      <c r="H79" s="100"/>
      <c r="I79" s="103">
        <v>12</v>
      </c>
      <c r="J79" s="44">
        <v>19.2</v>
      </c>
      <c r="K79" s="98">
        <v>17</v>
      </c>
      <c r="L79" s="98">
        <v>18.5</v>
      </c>
      <c r="O79">
        <f t="shared" si="3"/>
        <v>76</v>
      </c>
      <c r="P79" s="85" t="s">
        <v>687</v>
      </c>
      <c r="Q79" s="42" t="s">
        <v>4</v>
      </c>
      <c r="R79" s="79" t="s">
        <v>82</v>
      </c>
      <c r="S79" s="83" t="s">
        <v>1</v>
      </c>
      <c r="T79" s="79" t="s">
        <v>412</v>
      </c>
      <c r="U79" s="100"/>
      <c r="V79" s="124">
        <v>4.8</v>
      </c>
      <c r="W79" s="122">
        <v>8</v>
      </c>
      <c r="X79" s="122">
        <v>7</v>
      </c>
      <c r="Y79" s="128">
        <v>6.6</v>
      </c>
      <c r="AA79" s="125"/>
      <c r="AB79" s="125"/>
    </row>
    <row r="80" spans="2:28" ht="12.75">
      <c r="B80">
        <f t="shared" si="2"/>
        <v>77</v>
      </c>
      <c r="C80" s="85" t="s">
        <v>740</v>
      </c>
      <c r="D80" s="42" t="s">
        <v>741</v>
      </c>
      <c r="E80" s="80" t="s">
        <v>82</v>
      </c>
      <c r="F80" s="83" t="s">
        <v>1</v>
      </c>
      <c r="G80" s="79" t="s">
        <v>412</v>
      </c>
      <c r="H80" s="100"/>
      <c r="I80" s="103"/>
      <c r="J80" s="44"/>
      <c r="K80" s="98"/>
      <c r="L80" s="98"/>
      <c r="O80">
        <f t="shared" si="3"/>
        <v>77</v>
      </c>
      <c r="P80" s="85" t="s">
        <v>688</v>
      </c>
      <c r="Q80" s="42" t="s">
        <v>689</v>
      </c>
      <c r="R80" s="79" t="s">
        <v>621</v>
      </c>
      <c r="S80" s="83" t="s">
        <v>1</v>
      </c>
      <c r="T80" s="79" t="s">
        <v>412</v>
      </c>
      <c r="U80" s="100"/>
      <c r="V80" s="124">
        <v>10.4</v>
      </c>
      <c r="W80" s="122">
        <v>8.5</v>
      </c>
      <c r="X80" s="122">
        <v>4.75</v>
      </c>
      <c r="Y80" s="128">
        <v>7.883333333333333</v>
      </c>
      <c r="AA80" s="125"/>
      <c r="AB80" s="125"/>
    </row>
    <row r="81" spans="2:28" ht="12.75">
      <c r="B81">
        <f t="shared" si="2"/>
        <v>78</v>
      </c>
      <c r="C81" s="85" t="s">
        <v>687</v>
      </c>
      <c r="D81" s="42" t="s">
        <v>4</v>
      </c>
      <c r="E81" s="79" t="s">
        <v>82</v>
      </c>
      <c r="F81" s="83" t="s">
        <v>1</v>
      </c>
      <c r="G81" s="79" t="s">
        <v>412</v>
      </c>
      <c r="H81" s="100"/>
      <c r="I81" s="103">
        <v>6</v>
      </c>
      <c r="J81" s="44">
        <v>9.6</v>
      </c>
      <c r="K81" s="98">
        <v>16</v>
      </c>
      <c r="L81" s="98">
        <v>14</v>
      </c>
      <c r="O81">
        <f t="shared" si="3"/>
        <v>78</v>
      </c>
      <c r="P81" s="85" t="s">
        <v>692</v>
      </c>
      <c r="Q81" s="42" t="s">
        <v>693</v>
      </c>
      <c r="R81" s="79" t="s">
        <v>621</v>
      </c>
      <c r="S81" s="83" t="s">
        <v>1</v>
      </c>
      <c r="T81" s="79" t="s">
        <v>412</v>
      </c>
      <c r="U81" s="100"/>
      <c r="V81" s="124">
        <v>6</v>
      </c>
      <c r="W81" s="122">
        <v>10</v>
      </c>
      <c r="X81" s="122">
        <v>4.5</v>
      </c>
      <c r="Y81" s="128">
        <v>6.833333333333333</v>
      </c>
      <c r="AA81" s="125"/>
      <c r="AB81" s="125"/>
    </row>
    <row r="82" spans="2:28" ht="12.75">
      <c r="B82">
        <f t="shared" si="2"/>
        <v>79</v>
      </c>
      <c r="C82" s="85" t="s">
        <v>688</v>
      </c>
      <c r="D82" s="42" t="s">
        <v>689</v>
      </c>
      <c r="E82" s="79" t="s">
        <v>621</v>
      </c>
      <c r="F82" s="83" t="s">
        <v>1</v>
      </c>
      <c r="G82" s="79" t="s">
        <v>412</v>
      </c>
      <c r="H82" s="100"/>
      <c r="I82" s="103">
        <v>13</v>
      </c>
      <c r="J82" s="44">
        <v>20.8</v>
      </c>
      <c r="K82" s="98">
        <v>17</v>
      </c>
      <c r="L82" s="98">
        <v>9.5</v>
      </c>
      <c r="O82">
        <f t="shared" si="3"/>
        <v>79</v>
      </c>
      <c r="P82" s="85" t="s">
        <v>656</v>
      </c>
      <c r="Q82" s="42" t="s">
        <v>12</v>
      </c>
      <c r="R82" s="79" t="s">
        <v>82</v>
      </c>
      <c r="S82" s="83" t="s">
        <v>1</v>
      </c>
      <c r="T82" s="79" t="s">
        <v>412</v>
      </c>
      <c r="U82" s="100"/>
      <c r="V82" s="124">
        <v>5.2</v>
      </c>
      <c r="W82" s="122">
        <v>9</v>
      </c>
      <c r="X82" s="122">
        <v>6</v>
      </c>
      <c r="Y82" s="128">
        <v>6.733333333333333</v>
      </c>
      <c r="AA82" s="125"/>
      <c r="AB82" s="125"/>
    </row>
    <row r="83" spans="2:28" ht="12.75">
      <c r="B83">
        <f t="shared" si="2"/>
        <v>80</v>
      </c>
      <c r="C83" s="85" t="s">
        <v>692</v>
      </c>
      <c r="D83" s="42" t="s">
        <v>693</v>
      </c>
      <c r="E83" s="79" t="s">
        <v>621</v>
      </c>
      <c r="F83" s="83" t="s">
        <v>1</v>
      </c>
      <c r="G83" s="79" t="s">
        <v>412</v>
      </c>
      <c r="H83" s="100"/>
      <c r="I83" s="103">
        <v>7.5</v>
      </c>
      <c r="J83" s="44">
        <v>12</v>
      </c>
      <c r="K83" s="98">
        <v>20</v>
      </c>
      <c r="L83" s="98">
        <v>9</v>
      </c>
      <c r="O83">
        <f t="shared" si="3"/>
        <v>80</v>
      </c>
      <c r="P83" s="85" t="s">
        <v>694</v>
      </c>
      <c r="Q83" s="42" t="s">
        <v>695</v>
      </c>
      <c r="R83" s="79" t="s">
        <v>82</v>
      </c>
      <c r="S83" s="83" t="s">
        <v>1</v>
      </c>
      <c r="T83" s="79" t="s">
        <v>412</v>
      </c>
      <c r="U83" s="100"/>
      <c r="V83" s="124">
        <v>8.8</v>
      </c>
      <c r="W83" s="122">
        <v>10</v>
      </c>
      <c r="X83" s="122">
        <v>10</v>
      </c>
      <c r="Y83" s="128">
        <v>9.6</v>
      </c>
      <c r="AA83" s="125"/>
      <c r="AB83" s="125"/>
    </row>
    <row r="84" spans="2:28" ht="12.75">
      <c r="B84">
        <f t="shared" si="2"/>
        <v>81</v>
      </c>
      <c r="C84" s="85" t="s">
        <v>656</v>
      </c>
      <c r="D84" s="42" t="s">
        <v>12</v>
      </c>
      <c r="E84" s="79" t="s">
        <v>82</v>
      </c>
      <c r="F84" s="83" t="s">
        <v>1</v>
      </c>
      <c r="G84" s="79" t="s">
        <v>412</v>
      </c>
      <c r="H84" s="100"/>
      <c r="I84" s="103">
        <v>6.5</v>
      </c>
      <c r="J84" s="44">
        <v>10.4</v>
      </c>
      <c r="K84" s="98">
        <v>18</v>
      </c>
      <c r="L84" s="98">
        <v>12</v>
      </c>
      <c r="O84">
        <f t="shared" si="3"/>
        <v>81</v>
      </c>
      <c r="P84" s="85" t="s">
        <v>696</v>
      </c>
      <c r="Q84" s="42" t="s">
        <v>24</v>
      </c>
      <c r="R84" s="79" t="s">
        <v>82</v>
      </c>
      <c r="S84" s="83" t="s">
        <v>1</v>
      </c>
      <c r="T84" s="79" t="s">
        <v>412</v>
      </c>
      <c r="U84" s="100"/>
      <c r="V84" s="124">
        <v>8.6</v>
      </c>
      <c r="W84" s="122">
        <v>12.5</v>
      </c>
      <c r="X84" s="122">
        <v>6.75</v>
      </c>
      <c r="Y84" s="128">
        <v>9.283333333333333</v>
      </c>
      <c r="AA84" s="125"/>
      <c r="AB84" s="125"/>
    </row>
    <row r="85" spans="2:28" ht="12.75">
      <c r="B85">
        <f t="shared" si="2"/>
        <v>82</v>
      </c>
      <c r="C85" s="85" t="s">
        <v>694</v>
      </c>
      <c r="D85" s="42" t="s">
        <v>695</v>
      </c>
      <c r="E85" s="79" t="s">
        <v>82</v>
      </c>
      <c r="F85" s="83" t="s">
        <v>1</v>
      </c>
      <c r="G85" s="79" t="s">
        <v>412</v>
      </c>
      <c r="H85" s="100"/>
      <c r="I85" s="103">
        <v>11</v>
      </c>
      <c r="J85" s="44">
        <v>17.6</v>
      </c>
      <c r="K85" s="98">
        <v>20</v>
      </c>
      <c r="L85" s="98">
        <v>20</v>
      </c>
      <c r="O85">
        <f t="shared" si="3"/>
        <v>82</v>
      </c>
      <c r="P85" s="85" t="s">
        <v>697</v>
      </c>
      <c r="Q85" s="42" t="s">
        <v>698</v>
      </c>
      <c r="R85" s="79" t="s">
        <v>82</v>
      </c>
      <c r="S85" s="83" t="s">
        <v>2</v>
      </c>
      <c r="T85" s="79" t="s">
        <v>412</v>
      </c>
      <c r="U85" s="100"/>
      <c r="V85" s="124">
        <v>6.4</v>
      </c>
      <c r="W85" s="122">
        <v>10</v>
      </c>
      <c r="X85" s="122">
        <v>4</v>
      </c>
      <c r="Y85" s="128">
        <v>6.8</v>
      </c>
      <c r="AA85" s="125"/>
      <c r="AB85" s="125"/>
    </row>
    <row r="86" spans="2:28" ht="12.75">
      <c r="B86">
        <f t="shared" si="2"/>
        <v>83</v>
      </c>
      <c r="C86" s="85" t="s">
        <v>696</v>
      </c>
      <c r="D86" s="42" t="s">
        <v>24</v>
      </c>
      <c r="E86" s="79" t="s">
        <v>82</v>
      </c>
      <c r="F86" s="83" t="s">
        <v>1</v>
      </c>
      <c r="G86" s="79" t="s">
        <v>412</v>
      </c>
      <c r="H86" s="100"/>
      <c r="I86" s="103">
        <v>10.75</v>
      </c>
      <c r="J86" s="44">
        <v>17.2</v>
      </c>
      <c r="K86" s="98">
        <v>25</v>
      </c>
      <c r="L86" s="98">
        <v>13.5</v>
      </c>
      <c r="O86">
        <f t="shared" si="3"/>
        <v>83</v>
      </c>
      <c r="P86" s="85" t="s">
        <v>699</v>
      </c>
      <c r="Q86" s="42" t="s">
        <v>62</v>
      </c>
      <c r="R86" s="80" t="s">
        <v>621</v>
      </c>
      <c r="S86" s="83" t="s">
        <v>2</v>
      </c>
      <c r="T86" s="79" t="s">
        <v>412</v>
      </c>
      <c r="U86" s="100"/>
      <c r="V86" s="124">
        <v>0</v>
      </c>
      <c r="W86" s="122">
        <v>7.5</v>
      </c>
      <c r="X86" s="122">
        <v>1.25</v>
      </c>
      <c r="Y86" s="128">
        <v>2.9166666666666665</v>
      </c>
      <c r="AA86" s="125"/>
      <c r="AB86" s="125"/>
    </row>
    <row r="87" spans="2:28" ht="12.75">
      <c r="B87">
        <f t="shared" si="2"/>
        <v>84</v>
      </c>
      <c r="C87" s="85" t="s">
        <v>697</v>
      </c>
      <c r="D87" s="42" t="s">
        <v>698</v>
      </c>
      <c r="E87" s="79" t="s">
        <v>82</v>
      </c>
      <c r="F87" s="83" t="s">
        <v>2</v>
      </c>
      <c r="G87" s="79" t="s">
        <v>412</v>
      </c>
      <c r="H87" s="100"/>
      <c r="I87" s="103">
        <v>8</v>
      </c>
      <c r="J87" s="44">
        <v>12.8</v>
      </c>
      <c r="K87" s="98">
        <v>20</v>
      </c>
      <c r="L87" s="98">
        <v>8</v>
      </c>
      <c r="O87">
        <f t="shared" si="3"/>
        <v>84</v>
      </c>
      <c r="P87" s="85" t="s">
        <v>700</v>
      </c>
      <c r="Q87" s="42" t="s">
        <v>24</v>
      </c>
      <c r="R87" s="79" t="s">
        <v>82</v>
      </c>
      <c r="S87" s="83" t="s">
        <v>2</v>
      </c>
      <c r="T87" s="79" t="s">
        <v>412</v>
      </c>
      <c r="U87" s="100" t="s">
        <v>771</v>
      </c>
      <c r="V87" s="124">
        <v>5.6</v>
      </c>
      <c r="W87" s="122">
        <v>8.5</v>
      </c>
      <c r="X87" s="122">
        <v>4</v>
      </c>
      <c r="Y87" s="128">
        <v>6.033333333333334</v>
      </c>
      <c r="AA87" s="125"/>
      <c r="AB87" s="125"/>
    </row>
    <row r="88" spans="2:28" ht="12.75">
      <c r="B88">
        <f t="shared" si="2"/>
        <v>85</v>
      </c>
      <c r="C88" s="85" t="s">
        <v>699</v>
      </c>
      <c r="D88" s="42" t="s">
        <v>62</v>
      </c>
      <c r="E88" s="80" t="s">
        <v>621</v>
      </c>
      <c r="F88" s="83" t="s">
        <v>2</v>
      </c>
      <c r="G88" s="79" t="s">
        <v>412</v>
      </c>
      <c r="H88" s="100"/>
      <c r="I88" s="103"/>
      <c r="J88" s="44">
        <v>0</v>
      </c>
      <c r="K88" s="98">
        <v>15</v>
      </c>
      <c r="L88" s="98">
        <v>2.5</v>
      </c>
      <c r="O88">
        <f t="shared" si="3"/>
        <v>85</v>
      </c>
      <c r="P88" s="85" t="s">
        <v>701</v>
      </c>
      <c r="Q88" s="42" t="s">
        <v>702</v>
      </c>
      <c r="R88" s="79" t="s">
        <v>621</v>
      </c>
      <c r="S88" s="83" t="s">
        <v>2</v>
      </c>
      <c r="T88" s="79" t="s">
        <v>52</v>
      </c>
      <c r="U88" s="100"/>
      <c r="V88" s="124">
        <v>3</v>
      </c>
      <c r="W88" s="122">
        <v>5.5</v>
      </c>
      <c r="X88" s="122">
        <v>7.5</v>
      </c>
      <c r="Y88" s="128">
        <v>5.333333333333333</v>
      </c>
      <c r="AA88" s="125"/>
      <c r="AB88" s="125"/>
    </row>
    <row r="89" spans="2:28" ht="12.75">
      <c r="B89">
        <f t="shared" si="2"/>
        <v>86</v>
      </c>
      <c r="C89" s="85" t="s">
        <v>700</v>
      </c>
      <c r="D89" s="42" t="s">
        <v>24</v>
      </c>
      <c r="E89" s="79" t="s">
        <v>82</v>
      </c>
      <c r="F89" s="83" t="s">
        <v>2</v>
      </c>
      <c r="G89" s="79" t="s">
        <v>412</v>
      </c>
      <c r="H89" s="100" t="s">
        <v>771</v>
      </c>
      <c r="I89" s="103">
        <v>7</v>
      </c>
      <c r="J89" s="44">
        <v>11.2</v>
      </c>
      <c r="K89" s="98">
        <v>17</v>
      </c>
      <c r="L89" s="98">
        <v>8</v>
      </c>
      <c r="O89">
        <f t="shared" si="3"/>
        <v>86</v>
      </c>
      <c r="P89" s="85" t="s">
        <v>703</v>
      </c>
      <c r="Q89" s="42" t="s">
        <v>141</v>
      </c>
      <c r="R89" s="79" t="s">
        <v>82</v>
      </c>
      <c r="S89" s="83" t="s">
        <v>2</v>
      </c>
      <c r="T89" s="79" t="s">
        <v>52</v>
      </c>
      <c r="U89" s="100" t="s">
        <v>771</v>
      </c>
      <c r="V89" s="124">
        <v>10</v>
      </c>
      <c r="W89" s="122">
        <v>8</v>
      </c>
      <c r="X89" s="122">
        <v>14.5</v>
      </c>
      <c r="Y89" s="128">
        <v>10.833333333333334</v>
      </c>
      <c r="AA89" s="125"/>
      <c r="AB89" s="125"/>
    </row>
    <row r="90" spans="2:28" ht="12.75">
      <c r="B90">
        <f t="shared" si="2"/>
        <v>87</v>
      </c>
      <c r="C90" s="85" t="s">
        <v>701</v>
      </c>
      <c r="D90" s="42" t="s">
        <v>702</v>
      </c>
      <c r="E90" s="79" t="s">
        <v>621</v>
      </c>
      <c r="F90" s="83" t="s">
        <v>2</v>
      </c>
      <c r="G90" s="79" t="s">
        <v>52</v>
      </c>
      <c r="H90" s="100"/>
      <c r="I90" s="103">
        <v>3.75</v>
      </c>
      <c r="J90" s="44">
        <v>6</v>
      </c>
      <c r="K90" s="98">
        <v>11</v>
      </c>
      <c r="L90" s="98"/>
      <c r="O90">
        <f t="shared" si="3"/>
        <v>87</v>
      </c>
      <c r="P90" s="85" t="s">
        <v>704</v>
      </c>
      <c r="Q90" s="42" t="s">
        <v>705</v>
      </c>
      <c r="R90" s="79" t="s">
        <v>621</v>
      </c>
      <c r="S90" s="83" t="s">
        <v>2</v>
      </c>
      <c r="T90" s="79" t="s">
        <v>412</v>
      </c>
      <c r="U90" s="100"/>
      <c r="V90" s="124">
        <v>8.4</v>
      </c>
      <c r="W90" s="122">
        <v>10</v>
      </c>
      <c r="X90" s="122">
        <v>11</v>
      </c>
      <c r="Y90" s="128">
        <v>9.8</v>
      </c>
      <c r="AA90" s="125"/>
      <c r="AB90" s="125"/>
    </row>
    <row r="91" spans="2:28" ht="12.75">
      <c r="B91">
        <f t="shared" si="2"/>
        <v>88</v>
      </c>
      <c r="C91" s="85" t="s">
        <v>703</v>
      </c>
      <c r="D91" s="42" t="s">
        <v>141</v>
      </c>
      <c r="E91" s="79" t="s">
        <v>82</v>
      </c>
      <c r="F91" s="83" t="s">
        <v>2</v>
      </c>
      <c r="G91" s="79" t="s">
        <v>52</v>
      </c>
      <c r="H91" s="100" t="s">
        <v>771</v>
      </c>
      <c r="I91" s="103">
        <v>12.5</v>
      </c>
      <c r="J91" s="44">
        <v>20</v>
      </c>
      <c r="K91" s="98">
        <v>16</v>
      </c>
      <c r="L91" s="98"/>
      <c r="O91">
        <f t="shared" si="3"/>
        <v>88</v>
      </c>
      <c r="P91" s="85" t="s">
        <v>706</v>
      </c>
      <c r="Q91" s="42" t="s">
        <v>10</v>
      </c>
      <c r="R91" s="79" t="s">
        <v>621</v>
      </c>
      <c r="S91" s="83" t="s">
        <v>2</v>
      </c>
      <c r="T91" s="79" t="s">
        <v>52</v>
      </c>
      <c r="U91" s="100"/>
      <c r="V91" s="124">
        <v>4.8</v>
      </c>
      <c r="W91" s="122">
        <v>8</v>
      </c>
      <c r="X91" s="122">
        <v>8.75</v>
      </c>
      <c r="Y91" s="128">
        <v>7.183333333333334</v>
      </c>
      <c r="AA91" s="125"/>
      <c r="AB91" s="125"/>
    </row>
    <row r="92" spans="2:28" ht="12.75">
      <c r="B92">
        <f t="shared" si="2"/>
        <v>89</v>
      </c>
      <c r="C92" s="85" t="s">
        <v>704</v>
      </c>
      <c r="D92" s="42" t="s">
        <v>705</v>
      </c>
      <c r="E92" s="79" t="s">
        <v>621</v>
      </c>
      <c r="F92" s="83" t="s">
        <v>2</v>
      </c>
      <c r="G92" s="79" t="s">
        <v>412</v>
      </c>
      <c r="H92" s="100"/>
      <c r="I92" s="103">
        <v>10.5</v>
      </c>
      <c r="J92" s="44">
        <v>16.8</v>
      </c>
      <c r="K92" s="98">
        <v>20</v>
      </c>
      <c r="L92" s="98">
        <v>22</v>
      </c>
      <c r="O92">
        <f t="shared" si="3"/>
        <v>89</v>
      </c>
      <c r="P92" s="85" t="s">
        <v>707</v>
      </c>
      <c r="Q92" s="42" t="s">
        <v>264</v>
      </c>
      <c r="R92" s="79" t="s">
        <v>82</v>
      </c>
      <c r="S92" s="83" t="s">
        <v>2</v>
      </c>
      <c r="T92" s="79" t="s">
        <v>412</v>
      </c>
      <c r="U92" s="100"/>
      <c r="V92" s="124">
        <v>3.6</v>
      </c>
      <c r="W92" s="122">
        <v>9.5</v>
      </c>
      <c r="X92" s="122">
        <v>3.5</v>
      </c>
      <c r="Y92" s="128">
        <v>5.533333333333334</v>
      </c>
      <c r="AA92" s="125"/>
      <c r="AB92" s="125"/>
    </row>
    <row r="93" spans="2:28" ht="12.75">
      <c r="B93">
        <f t="shared" si="2"/>
        <v>90</v>
      </c>
      <c r="C93" s="85" t="s">
        <v>706</v>
      </c>
      <c r="D93" s="42" t="s">
        <v>10</v>
      </c>
      <c r="E93" s="79" t="s">
        <v>621</v>
      </c>
      <c r="F93" s="83" t="s">
        <v>2</v>
      </c>
      <c r="G93" s="79" t="s">
        <v>52</v>
      </c>
      <c r="H93" s="100"/>
      <c r="I93" s="103">
        <v>6</v>
      </c>
      <c r="J93" s="44">
        <v>9.6</v>
      </c>
      <c r="K93" s="98">
        <v>16</v>
      </c>
      <c r="L93" s="98"/>
      <c r="O93">
        <f t="shared" si="3"/>
        <v>90</v>
      </c>
      <c r="P93" s="85" t="s">
        <v>708</v>
      </c>
      <c r="Q93" s="42" t="s">
        <v>12</v>
      </c>
      <c r="R93" s="79" t="s">
        <v>82</v>
      </c>
      <c r="S93" s="83" t="s">
        <v>2</v>
      </c>
      <c r="T93" s="79" t="s">
        <v>412</v>
      </c>
      <c r="U93" s="100"/>
      <c r="V93" s="124">
        <v>4</v>
      </c>
      <c r="W93" s="122">
        <v>11</v>
      </c>
      <c r="X93" s="122">
        <v>10</v>
      </c>
      <c r="Y93" s="128">
        <v>8.333333333333334</v>
      </c>
      <c r="AA93" s="125"/>
      <c r="AB93" s="125"/>
    </row>
    <row r="94" spans="2:28" ht="12.75">
      <c r="B94">
        <f t="shared" si="2"/>
        <v>91</v>
      </c>
      <c r="C94" s="85" t="s">
        <v>707</v>
      </c>
      <c r="D94" s="42" t="s">
        <v>264</v>
      </c>
      <c r="E94" s="79" t="s">
        <v>82</v>
      </c>
      <c r="F94" s="83" t="s">
        <v>2</v>
      </c>
      <c r="G94" s="79" t="s">
        <v>412</v>
      </c>
      <c r="H94" s="100"/>
      <c r="I94" s="103">
        <v>4.5</v>
      </c>
      <c r="J94" s="44">
        <v>7.2</v>
      </c>
      <c r="K94" s="98">
        <v>19</v>
      </c>
      <c r="L94" s="98">
        <v>7</v>
      </c>
      <c r="O94">
        <f t="shared" si="3"/>
        <v>91</v>
      </c>
      <c r="P94" s="85" t="s">
        <v>709</v>
      </c>
      <c r="Q94" s="42" t="s">
        <v>710</v>
      </c>
      <c r="R94" s="79" t="s">
        <v>621</v>
      </c>
      <c r="S94" s="83" t="s">
        <v>2</v>
      </c>
      <c r="T94" s="79" t="s">
        <v>412</v>
      </c>
      <c r="U94" s="100"/>
      <c r="V94" s="124">
        <v>9.2</v>
      </c>
      <c r="W94" s="122">
        <v>13.75</v>
      </c>
      <c r="X94" s="122">
        <v>8.75</v>
      </c>
      <c r="Y94" s="128">
        <v>10.566666666666666</v>
      </c>
      <c r="AA94" s="125"/>
      <c r="AB94" s="125"/>
    </row>
    <row r="95" spans="2:28" ht="12.75">
      <c r="B95">
        <f t="shared" si="2"/>
        <v>92</v>
      </c>
      <c r="C95" s="85" t="s">
        <v>708</v>
      </c>
      <c r="D95" s="42" t="s">
        <v>12</v>
      </c>
      <c r="E95" s="79" t="s">
        <v>82</v>
      </c>
      <c r="F95" s="83" t="s">
        <v>2</v>
      </c>
      <c r="G95" s="79" t="s">
        <v>412</v>
      </c>
      <c r="H95" s="100"/>
      <c r="I95" s="103">
        <v>5</v>
      </c>
      <c r="J95" s="44">
        <v>8</v>
      </c>
      <c r="K95" s="98">
        <v>22</v>
      </c>
      <c r="L95" s="98">
        <v>20</v>
      </c>
      <c r="O95">
        <f t="shared" si="3"/>
        <v>92</v>
      </c>
      <c r="P95" s="85" t="s">
        <v>711</v>
      </c>
      <c r="Q95" s="42" t="s">
        <v>712</v>
      </c>
      <c r="R95" s="79" t="s">
        <v>621</v>
      </c>
      <c r="S95" s="83" t="s">
        <v>2</v>
      </c>
      <c r="T95" s="79" t="s">
        <v>412</v>
      </c>
      <c r="U95" s="100" t="s">
        <v>771</v>
      </c>
      <c r="V95" s="124">
        <v>5.6</v>
      </c>
      <c r="W95" s="122">
        <v>8.25</v>
      </c>
      <c r="X95" s="122">
        <v>4.5</v>
      </c>
      <c r="Y95" s="128">
        <v>6.116666666666667</v>
      </c>
      <c r="AA95" s="125"/>
      <c r="AB95" s="125"/>
    </row>
    <row r="96" spans="2:28" ht="12.75">
      <c r="B96">
        <f t="shared" si="2"/>
        <v>93</v>
      </c>
      <c r="C96" s="85" t="s">
        <v>709</v>
      </c>
      <c r="D96" s="42" t="s">
        <v>710</v>
      </c>
      <c r="E96" s="79" t="s">
        <v>621</v>
      </c>
      <c r="F96" s="83" t="s">
        <v>2</v>
      </c>
      <c r="G96" s="79" t="s">
        <v>412</v>
      </c>
      <c r="H96" s="100"/>
      <c r="I96" s="103">
        <v>11.5</v>
      </c>
      <c r="J96" s="44">
        <v>18.4</v>
      </c>
      <c r="K96" s="98">
        <v>27.5</v>
      </c>
      <c r="L96" s="98"/>
      <c r="O96">
        <f t="shared" si="3"/>
        <v>93</v>
      </c>
      <c r="P96" s="85" t="s">
        <v>713</v>
      </c>
      <c r="Q96" s="42" t="s">
        <v>589</v>
      </c>
      <c r="R96" s="79" t="s">
        <v>621</v>
      </c>
      <c r="S96" s="83" t="s">
        <v>2</v>
      </c>
      <c r="T96" s="79" t="s">
        <v>412</v>
      </c>
      <c r="U96" s="100"/>
      <c r="V96" s="124">
        <v>8.8</v>
      </c>
      <c r="W96" s="122">
        <v>13.75</v>
      </c>
      <c r="X96" s="122">
        <v>15</v>
      </c>
      <c r="Y96" s="128">
        <v>12.516666666666666</v>
      </c>
      <c r="AA96" s="125"/>
      <c r="AB96" s="125"/>
    </row>
    <row r="97" spans="2:28" ht="12.75">
      <c r="B97">
        <f t="shared" si="2"/>
        <v>94</v>
      </c>
      <c r="C97" s="85" t="s">
        <v>711</v>
      </c>
      <c r="D97" s="42" t="s">
        <v>712</v>
      </c>
      <c r="E97" s="79" t="s">
        <v>621</v>
      </c>
      <c r="F97" s="83" t="s">
        <v>2</v>
      </c>
      <c r="G97" s="79" t="s">
        <v>412</v>
      </c>
      <c r="H97" s="100" t="s">
        <v>771</v>
      </c>
      <c r="I97" s="103">
        <v>7</v>
      </c>
      <c r="J97" s="44">
        <v>11.2</v>
      </c>
      <c r="K97" s="98">
        <v>16.5</v>
      </c>
      <c r="L97" s="98">
        <v>9</v>
      </c>
      <c r="O97">
        <f t="shared" si="3"/>
        <v>94</v>
      </c>
      <c r="P97" s="85" t="s">
        <v>714</v>
      </c>
      <c r="Q97" s="42" t="s">
        <v>715</v>
      </c>
      <c r="R97" s="79" t="s">
        <v>412</v>
      </c>
      <c r="S97" s="83" t="s">
        <v>2</v>
      </c>
      <c r="T97" s="79" t="s">
        <v>52</v>
      </c>
      <c r="U97" s="100"/>
      <c r="V97" s="124">
        <v>4.8</v>
      </c>
      <c r="W97" s="122"/>
      <c r="X97" s="122"/>
      <c r="Y97" s="128">
        <v>4.8</v>
      </c>
      <c r="AA97" s="125"/>
      <c r="AB97" s="125"/>
    </row>
    <row r="98" spans="2:28" ht="12.75">
      <c r="B98">
        <f t="shared" si="2"/>
        <v>95</v>
      </c>
      <c r="C98" s="85" t="s">
        <v>713</v>
      </c>
      <c r="D98" s="42" t="s">
        <v>589</v>
      </c>
      <c r="E98" s="79" t="s">
        <v>621</v>
      </c>
      <c r="F98" s="83" t="s">
        <v>2</v>
      </c>
      <c r="G98" s="79" t="s">
        <v>412</v>
      </c>
      <c r="H98" s="100"/>
      <c r="I98" s="103">
        <v>11</v>
      </c>
      <c r="J98" s="44">
        <v>17.6</v>
      </c>
      <c r="K98" s="98">
        <v>27.5</v>
      </c>
      <c r="L98" s="98">
        <v>30</v>
      </c>
      <c r="O98">
        <f t="shared" si="3"/>
        <v>95</v>
      </c>
      <c r="P98" s="85" t="s">
        <v>716</v>
      </c>
      <c r="Q98" s="42" t="s">
        <v>225</v>
      </c>
      <c r="R98" s="79" t="s">
        <v>621</v>
      </c>
      <c r="S98" s="83" t="s">
        <v>2</v>
      </c>
      <c r="T98" s="79" t="s">
        <v>412</v>
      </c>
      <c r="U98" s="100"/>
      <c r="V98" s="124">
        <v>6.4</v>
      </c>
      <c r="W98" s="122">
        <v>6</v>
      </c>
      <c r="X98" s="122">
        <v>7.5</v>
      </c>
      <c r="Y98" s="128">
        <v>6.633333333333333</v>
      </c>
      <c r="AA98" s="125"/>
      <c r="AB98" s="125"/>
    </row>
    <row r="99" spans="2:28" ht="12.75">
      <c r="B99">
        <f t="shared" si="2"/>
        <v>96</v>
      </c>
      <c r="C99" s="85" t="s">
        <v>714</v>
      </c>
      <c r="D99" s="42" t="s">
        <v>715</v>
      </c>
      <c r="E99" s="79" t="s">
        <v>412</v>
      </c>
      <c r="F99" s="83" t="s">
        <v>2</v>
      </c>
      <c r="G99" s="79" t="s">
        <v>52</v>
      </c>
      <c r="H99" s="100"/>
      <c r="I99" s="103">
        <v>6</v>
      </c>
      <c r="J99" s="44">
        <v>9.6</v>
      </c>
      <c r="K99" s="98"/>
      <c r="L99" s="98"/>
      <c r="O99">
        <f t="shared" si="3"/>
        <v>96</v>
      </c>
      <c r="P99" s="85" t="s">
        <v>717</v>
      </c>
      <c r="Q99" s="42" t="s">
        <v>718</v>
      </c>
      <c r="R99" s="79" t="s">
        <v>621</v>
      </c>
      <c r="S99" s="83" t="s">
        <v>2</v>
      </c>
      <c r="T99" s="79" t="s">
        <v>412</v>
      </c>
      <c r="U99" s="100"/>
      <c r="V99" s="124">
        <v>9</v>
      </c>
      <c r="W99" s="122">
        <v>8</v>
      </c>
      <c r="X99" s="122">
        <v>5.75</v>
      </c>
      <c r="Y99" s="128">
        <v>7.583333333333333</v>
      </c>
      <c r="AA99" s="125"/>
      <c r="AB99" s="125"/>
    </row>
    <row r="100" spans="2:28" ht="12.75">
      <c r="B100">
        <f t="shared" si="2"/>
        <v>97</v>
      </c>
      <c r="C100" s="85" t="s">
        <v>716</v>
      </c>
      <c r="D100" s="42" t="s">
        <v>225</v>
      </c>
      <c r="E100" s="79" t="s">
        <v>621</v>
      </c>
      <c r="F100" s="83" t="s">
        <v>2</v>
      </c>
      <c r="G100" s="79" t="s">
        <v>412</v>
      </c>
      <c r="H100" s="100"/>
      <c r="I100" s="103">
        <v>8</v>
      </c>
      <c r="J100" s="44">
        <v>12.8</v>
      </c>
      <c r="K100" s="98">
        <v>12</v>
      </c>
      <c r="L100" s="98">
        <v>15</v>
      </c>
      <c r="O100">
        <f t="shared" si="3"/>
        <v>97</v>
      </c>
      <c r="P100" s="85" t="s">
        <v>719</v>
      </c>
      <c r="Q100" s="42" t="s">
        <v>589</v>
      </c>
      <c r="R100" s="79" t="s">
        <v>621</v>
      </c>
      <c r="S100" s="83" t="s">
        <v>2</v>
      </c>
      <c r="T100" s="79" t="s">
        <v>412</v>
      </c>
      <c r="U100" s="100"/>
      <c r="V100" s="124">
        <v>6</v>
      </c>
      <c r="W100" s="122">
        <v>5.75</v>
      </c>
      <c r="X100" s="122">
        <v>5.5</v>
      </c>
      <c r="Y100" s="128">
        <v>5.75</v>
      </c>
      <c r="AA100" s="125"/>
      <c r="AB100" s="125"/>
    </row>
    <row r="101" spans="2:28" ht="12.75">
      <c r="B101">
        <f t="shared" si="2"/>
        <v>98</v>
      </c>
      <c r="C101" s="85" t="s">
        <v>717</v>
      </c>
      <c r="D101" s="42" t="s">
        <v>718</v>
      </c>
      <c r="E101" s="79" t="s">
        <v>621</v>
      </c>
      <c r="F101" s="83" t="s">
        <v>2</v>
      </c>
      <c r="G101" s="79" t="s">
        <v>412</v>
      </c>
      <c r="H101" s="100"/>
      <c r="I101" s="103">
        <v>11.25</v>
      </c>
      <c r="J101" s="44">
        <v>18</v>
      </c>
      <c r="K101" s="98">
        <v>16</v>
      </c>
      <c r="L101" s="98">
        <v>11.5</v>
      </c>
      <c r="O101">
        <f t="shared" si="3"/>
        <v>98</v>
      </c>
      <c r="P101" s="85" t="s">
        <v>720</v>
      </c>
      <c r="Q101" s="42" t="s">
        <v>721</v>
      </c>
      <c r="R101" s="79" t="s">
        <v>621</v>
      </c>
      <c r="S101" s="83" t="s">
        <v>2</v>
      </c>
      <c r="T101" s="79" t="s">
        <v>412</v>
      </c>
      <c r="U101" s="100" t="s">
        <v>771</v>
      </c>
      <c r="V101" s="124">
        <v>7.6</v>
      </c>
      <c r="W101" s="122">
        <v>3.5</v>
      </c>
      <c r="X101" s="122">
        <v>3</v>
      </c>
      <c r="Y101" s="128">
        <v>4.7</v>
      </c>
      <c r="AA101" s="125"/>
      <c r="AB101" s="125"/>
    </row>
    <row r="102" spans="2:28" ht="12.75">
      <c r="B102">
        <f t="shared" si="2"/>
        <v>99</v>
      </c>
      <c r="C102" s="85" t="s">
        <v>719</v>
      </c>
      <c r="D102" s="42" t="s">
        <v>589</v>
      </c>
      <c r="E102" s="79" t="s">
        <v>621</v>
      </c>
      <c r="F102" s="83" t="s">
        <v>2</v>
      </c>
      <c r="G102" s="79" t="s">
        <v>412</v>
      </c>
      <c r="H102" s="100"/>
      <c r="I102" s="103">
        <v>7.5</v>
      </c>
      <c r="J102" s="44">
        <v>12</v>
      </c>
      <c r="K102" s="98">
        <v>11.5</v>
      </c>
      <c r="L102" s="98">
        <v>11</v>
      </c>
      <c r="O102">
        <f t="shared" si="3"/>
        <v>99</v>
      </c>
      <c r="P102" s="85" t="s">
        <v>722</v>
      </c>
      <c r="Q102" s="42" t="s">
        <v>723</v>
      </c>
      <c r="R102" s="79" t="s">
        <v>621</v>
      </c>
      <c r="S102" s="83" t="s">
        <v>2</v>
      </c>
      <c r="T102" s="79" t="s">
        <v>412</v>
      </c>
      <c r="U102" s="100"/>
      <c r="V102" s="124">
        <v>10.2</v>
      </c>
      <c r="W102" s="122">
        <v>10</v>
      </c>
      <c r="X102" s="122">
        <v>12</v>
      </c>
      <c r="Y102" s="128">
        <v>10.733333333333334</v>
      </c>
      <c r="AA102" s="125"/>
      <c r="AB102" s="125"/>
    </row>
    <row r="103" spans="2:28" ht="12.75">
      <c r="B103">
        <f t="shared" si="2"/>
        <v>100</v>
      </c>
      <c r="C103" s="85" t="s">
        <v>720</v>
      </c>
      <c r="D103" s="42" t="s">
        <v>721</v>
      </c>
      <c r="E103" s="79" t="s">
        <v>621</v>
      </c>
      <c r="F103" s="83" t="s">
        <v>2</v>
      </c>
      <c r="G103" s="79" t="s">
        <v>412</v>
      </c>
      <c r="H103" s="100" t="s">
        <v>771</v>
      </c>
      <c r="I103" s="103">
        <v>9.5</v>
      </c>
      <c r="J103" s="44">
        <v>15.2</v>
      </c>
      <c r="K103" s="98">
        <v>7</v>
      </c>
      <c r="L103" s="98">
        <v>6</v>
      </c>
      <c r="O103">
        <f t="shared" si="3"/>
        <v>100</v>
      </c>
      <c r="P103" s="85" t="s">
        <v>724</v>
      </c>
      <c r="Q103" s="42" t="s">
        <v>17</v>
      </c>
      <c r="R103" s="79" t="s">
        <v>82</v>
      </c>
      <c r="S103" s="83" t="s">
        <v>2</v>
      </c>
      <c r="T103" s="79" t="s">
        <v>412</v>
      </c>
      <c r="U103" s="100"/>
      <c r="V103" s="124">
        <v>4.6</v>
      </c>
      <c r="W103" s="122">
        <v>6.5</v>
      </c>
      <c r="X103" s="122">
        <v>1.75</v>
      </c>
      <c r="Y103" s="128">
        <v>4.283333333333333</v>
      </c>
      <c r="AA103" s="125"/>
      <c r="AB103" s="125"/>
    </row>
    <row r="104" spans="2:28" ht="12.75">
      <c r="B104">
        <f t="shared" si="2"/>
        <v>101</v>
      </c>
      <c r="C104" s="85" t="s">
        <v>722</v>
      </c>
      <c r="D104" s="42" t="s">
        <v>723</v>
      </c>
      <c r="E104" s="79" t="s">
        <v>621</v>
      </c>
      <c r="F104" s="83" t="s">
        <v>2</v>
      </c>
      <c r="G104" s="79" t="s">
        <v>412</v>
      </c>
      <c r="H104" s="100"/>
      <c r="I104" s="103">
        <v>12.75</v>
      </c>
      <c r="J104" s="44">
        <v>20.4</v>
      </c>
      <c r="K104" s="98">
        <v>20</v>
      </c>
      <c r="L104" s="98">
        <v>24</v>
      </c>
      <c r="O104">
        <f t="shared" si="3"/>
        <v>101</v>
      </c>
      <c r="P104" s="85" t="s">
        <v>725</v>
      </c>
      <c r="Q104" s="42" t="s">
        <v>726</v>
      </c>
      <c r="R104" s="79" t="s">
        <v>621</v>
      </c>
      <c r="S104" s="83" t="s">
        <v>2</v>
      </c>
      <c r="T104" s="79" t="s">
        <v>412</v>
      </c>
      <c r="U104" s="100"/>
      <c r="V104" s="124">
        <v>4.6</v>
      </c>
      <c r="W104" s="122">
        <v>9</v>
      </c>
      <c r="X104" s="122">
        <v>5.5</v>
      </c>
      <c r="Y104" s="128">
        <v>6.366666666666667</v>
      </c>
      <c r="AA104" s="125"/>
      <c r="AB104" s="125"/>
    </row>
    <row r="105" spans="2:28" ht="12.75">
      <c r="B105">
        <f t="shared" si="2"/>
        <v>102</v>
      </c>
      <c r="C105" s="85" t="s">
        <v>724</v>
      </c>
      <c r="D105" s="42" t="s">
        <v>17</v>
      </c>
      <c r="E105" s="79" t="s">
        <v>82</v>
      </c>
      <c r="F105" s="83" t="s">
        <v>2</v>
      </c>
      <c r="G105" s="79" t="s">
        <v>412</v>
      </c>
      <c r="H105" s="100"/>
      <c r="I105" s="103">
        <v>5.75</v>
      </c>
      <c r="J105" s="44">
        <v>9.2</v>
      </c>
      <c r="K105" s="98">
        <v>13</v>
      </c>
      <c r="L105" s="98">
        <v>3.5</v>
      </c>
      <c r="O105">
        <f t="shared" si="3"/>
        <v>102</v>
      </c>
      <c r="P105" s="85" t="s">
        <v>727</v>
      </c>
      <c r="Q105" s="42" t="s">
        <v>90</v>
      </c>
      <c r="R105" s="79" t="s">
        <v>82</v>
      </c>
      <c r="S105" s="83" t="s">
        <v>2</v>
      </c>
      <c r="T105" s="79" t="s">
        <v>52</v>
      </c>
      <c r="U105" s="100"/>
      <c r="V105" s="124">
        <v>4.4</v>
      </c>
      <c r="W105" s="122">
        <v>5.75</v>
      </c>
      <c r="X105" s="122">
        <v>10</v>
      </c>
      <c r="Y105" s="128">
        <v>6.716666666666666</v>
      </c>
      <c r="AA105" s="125"/>
      <c r="AB105" s="125"/>
    </row>
    <row r="106" spans="2:28" ht="12.75">
      <c r="B106">
        <f t="shared" si="2"/>
        <v>103</v>
      </c>
      <c r="C106" s="85" t="s">
        <v>725</v>
      </c>
      <c r="D106" s="42" t="s">
        <v>726</v>
      </c>
      <c r="E106" s="79" t="s">
        <v>621</v>
      </c>
      <c r="F106" s="83" t="s">
        <v>2</v>
      </c>
      <c r="G106" s="79" t="s">
        <v>412</v>
      </c>
      <c r="H106" s="100"/>
      <c r="I106" s="103">
        <v>5.75</v>
      </c>
      <c r="J106" s="44">
        <v>9.2</v>
      </c>
      <c r="K106" s="98">
        <v>18</v>
      </c>
      <c r="L106" s="98">
        <v>11</v>
      </c>
      <c r="O106">
        <f t="shared" si="3"/>
        <v>103</v>
      </c>
      <c r="P106" s="85" t="s">
        <v>728</v>
      </c>
      <c r="Q106" s="42" t="s">
        <v>605</v>
      </c>
      <c r="R106" s="79" t="s">
        <v>82</v>
      </c>
      <c r="S106" s="83" t="s">
        <v>2</v>
      </c>
      <c r="T106" s="79" t="s">
        <v>412</v>
      </c>
      <c r="U106" s="100"/>
      <c r="V106" s="124">
        <v>6.6</v>
      </c>
      <c r="W106" s="122">
        <v>11.5</v>
      </c>
      <c r="X106" s="122">
        <v>8.5</v>
      </c>
      <c r="Y106" s="128">
        <v>8.866666666666667</v>
      </c>
      <c r="AA106" s="125"/>
      <c r="AB106" s="125"/>
    </row>
    <row r="107" spans="2:28" ht="12.75">
      <c r="B107">
        <f t="shared" si="2"/>
        <v>104</v>
      </c>
      <c r="C107" s="85" t="s">
        <v>727</v>
      </c>
      <c r="D107" s="42" t="s">
        <v>90</v>
      </c>
      <c r="E107" s="79" t="s">
        <v>82</v>
      </c>
      <c r="F107" s="83" t="s">
        <v>2</v>
      </c>
      <c r="G107" s="79" t="s">
        <v>52</v>
      </c>
      <c r="H107" s="100"/>
      <c r="I107" s="103">
        <v>5.5</v>
      </c>
      <c r="J107" s="44">
        <v>8.8</v>
      </c>
      <c r="K107" s="98">
        <v>11.5</v>
      </c>
      <c r="L107" s="98"/>
      <c r="O107">
        <f t="shared" si="3"/>
        <v>104</v>
      </c>
      <c r="P107" s="85" t="s">
        <v>729</v>
      </c>
      <c r="Q107" s="42" t="s">
        <v>730</v>
      </c>
      <c r="R107" s="79" t="s">
        <v>621</v>
      </c>
      <c r="S107" s="83" t="s">
        <v>2</v>
      </c>
      <c r="T107" s="79" t="s">
        <v>412</v>
      </c>
      <c r="U107" s="100"/>
      <c r="V107" s="124">
        <v>11.6</v>
      </c>
      <c r="W107" s="122">
        <v>17</v>
      </c>
      <c r="X107" s="122">
        <v>15</v>
      </c>
      <c r="Y107" s="128">
        <v>14.533333333333333</v>
      </c>
      <c r="AA107" s="125"/>
      <c r="AB107" s="125"/>
    </row>
    <row r="108" spans="2:28" ht="12.75">
      <c r="B108">
        <f t="shared" si="2"/>
        <v>105</v>
      </c>
      <c r="C108" s="85" t="s">
        <v>728</v>
      </c>
      <c r="D108" s="42" t="s">
        <v>605</v>
      </c>
      <c r="E108" s="79" t="s">
        <v>82</v>
      </c>
      <c r="F108" s="83" t="s">
        <v>2</v>
      </c>
      <c r="G108" s="79" t="s">
        <v>412</v>
      </c>
      <c r="H108" s="100"/>
      <c r="I108" s="103">
        <v>8.25</v>
      </c>
      <c r="J108" s="44">
        <v>13.2</v>
      </c>
      <c r="K108" s="98">
        <v>23</v>
      </c>
      <c r="L108" s="98">
        <v>17</v>
      </c>
      <c r="O108">
        <f t="shared" si="3"/>
        <v>105</v>
      </c>
      <c r="P108" s="85" t="s">
        <v>731</v>
      </c>
      <c r="Q108" s="42" t="s">
        <v>17</v>
      </c>
      <c r="R108" s="79" t="s">
        <v>82</v>
      </c>
      <c r="S108" s="83" t="s">
        <v>2</v>
      </c>
      <c r="T108" s="79" t="s">
        <v>52</v>
      </c>
      <c r="U108" s="100"/>
      <c r="V108" s="124">
        <v>5.2</v>
      </c>
      <c r="W108" s="122"/>
      <c r="X108" s="122">
        <v>6.5</v>
      </c>
      <c r="Y108" s="128">
        <v>5.85</v>
      </c>
      <c r="AA108" s="125"/>
      <c r="AB108" s="125"/>
    </row>
    <row r="109" spans="2:28" ht="12.75">
      <c r="B109">
        <f t="shared" si="2"/>
        <v>106</v>
      </c>
      <c r="C109" s="85" t="s">
        <v>729</v>
      </c>
      <c r="D109" s="42" t="s">
        <v>730</v>
      </c>
      <c r="E109" s="79" t="s">
        <v>621</v>
      </c>
      <c r="F109" s="83" t="s">
        <v>2</v>
      </c>
      <c r="G109" s="79" t="s">
        <v>412</v>
      </c>
      <c r="H109" s="100"/>
      <c r="I109" s="103">
        <v>14.5</v>
      </c>
      <c r="J109" s="44">
        <v>23.2</v>
      </c>
      <c r="K109" s="98">
        <v>34</v>
      </c>
      <c r="L109" s="98">
        <v>30</v>
      </c>
      <c r="O109">
        <f t="shared" si="3"/>
        <v>106</v>
      </c>
      <c r="P109" s="85" t="s">
        <v>189</v>
      </c>
      <c r="Q109" s="42" t="s">
        <v>732</v>
      </c>
      <c r="R109" s="79" t="s">
        <v>621</v>
      </c>
      <c r="S109" s="83" t="s">
        <v>2</v>
      </c>
      <c r="T109" s="79" t="s">
        <v>412</v>
      </c>
      <c r="U109" s="100"/>
      <c r="V109" s="124">
        <v>8.8</v>
      </c>
      <c r="W109" s="122">
        <v>7</v>
      </c>
      <c r="X109" s="122">
        <v>7</v>
      </c>
      <c r="Y109" s="128">
        <v>7.6</v>
      </c>
      <c r="AA109" s="125"/>
      <c r="AB109" s="125"/>
    </row>
    <row r="110" spans="2:28" ht="12.75">
      <c r="B110">
        <f t="shared" si="2"/>
        <v>107</v>
      </c>
      <c r="C110" s="85" t="s">
        <v>731</v>
      </c>
      <c r="D110" s="42" t="s">
        <v>17</v>
      </c>
      <c r="E110" s="79" t="s">
        <v>82</v>
      </c>
      <c r="F110" s="83" t="s">
        <v>2</v>
      </c>
      <c r="G110" s="79" t="s">
        <v>52</v>
      </c>
      <c r="H110" s="100"/>
      <c r="I110" s="103">
        <v>6.5</v>
      </c>
      <c r="J110" s="44">
        <v>10.4</v>
      </c>
      <c r="K110" s="98"/>
      <c r="L110" s="98"/>
      <c r="O110">
        <f t="shared" si="3"/>
        <v>107</v>
      </c>
      <c r="P110" s="85" t="s">
        <v>733</v>
      </c>
      <c r="Q110" s="42" t="s">
        <v>34</v>
      </c>
      <c r="R110" s="79" t="s">
        <v>82</v>
      </c>
      <c r="S110" s="83" t="s">
        <v>2</v>
      </c>
      <c r="T110" s="79" t="s">
        <v>412</v>
      </c>
      <c r="U110" s="100"/>
      <c r="V110" s="124">
        <v>3.6</v>
      </c>
      <c r="W110" s="122">
        <v>6</v>
      </c>
      <c r="X110" s="122">
        <v>3.75</v>
      </c>
      <c r="Y110" s="128">
        <v>4.45</v>
      </c>
      <c r="AA110" s="125"/>
      <c r="AB110" s="125"/>
    </row>
    <row r="111" spans="2:28" ht="12.75">
      <c r="B111">
        <f t="shared" si="2"/>
        <v>108</v>
      </c>
      <c r="C111" s="85" t="s">
        <v>189</v>
      </c>
      <c r="D111" s="42" t="s">
        <v>732</v>
      </c>
      <c r="E111" s="79" t="s">
        <v>621</v>
      </c>
      <c r="F111" s="83" t="s">
        <v>2</v>
      </c>
      <c r="G111" s="79" t="s">
        <v>412</v>
      </c>
      <c r="H111" s="100"/>
      <c r="I111" s="103">
        <v>11</v>
      </c>
      <c r="J111" s="44">
        <v>17.6</v>
      </c>
      <c r="K111" s="98">
        <v>14</v>
      </c>
      <c r="L111" s="98">
        <v>14</v>
      </c>
      <c r="O111">
        <f t="shared" si="3"/>
        <v>108</v>
      </c>
      <c r="P111" s="85" t="s">
        <v>734</v>
      </c>
      <c r="Q111" s="42" t="s">
        <v>723</v>
      </c>
      <c r="R111" s="79" t="s">
        <v>621</v>
      </c>
      <c r="S111" s="83" t="s">
        <v>2</v>
      </c>
      <c r="T111" s="79" t="s">
        <v>412</v>
      </c>
      <c r="U111" s="100"/>
      <c r="V111" s="124">
        <v>6.8</v>
      </c>
      <c r="W111" s="122">
        <v>8</v>
      </c>
      <c r="X111" s="122">
        <v>5.5</v>
      </c>
      <c r="Y111" s="128">
        <v>6.766666666666667</v>
      </c>
      <c r="AA111" s="125"/>
      <c r="AB111" s="125"/>
    </row>
    <row r="112" spans="2:28" ht="12.75">
      <c r="B112">
        <f t="shared" si="2"/>
        <v>109</v>
      </c>
      <c r="C112" s="85" t="s">
        <v>733</v>
      </c>
      <c r="D112" s="42" t="s">
        <v>34</v>
      </c>
      <c r="E112" s="79" t="s">
        <v>82</v>
      </c>
      <c r="F112" s="83" t="s">
        <v>2</v>
      </c>
      <c r="G112" s="79" t="s">
        <v>412</v>
      </c>
      <c r="H112" s="100"/>
      <c r="I112" s="103">
        <v>4.5</v>
      </c>
      <c r="J112" s="44">
        <v>7.2</v>
      </c>
      <c r="K112" s="98">
        <v>12</v>
      </c>
      <c r="L112" s="98">
        <v>7.5</v>
      </c>
      <c r="O112">
        <f t="shared" si="3"/>
        <v>109</v>
      </c>
      <c r="P112" s="85" t="s">
        <v>735</v>
      </c>
      <c r="Q112" s="42" t="s">
        <v>7</v>
      </c>
      <c r="R112" s="79" t="s">
        <v>82</v>
      </c>
      <c r="S112" s="83" t="s">
        <v>2</v>
      </c>
      <c r="T112" s="79" t="s">
        <v>412</v>
      </c>
      <c r="U112" s="100"/>
      <c r="V112" s="124">
        <v>11.8</v>
      </c>
      <c r="W112" s="122">
        <v>14</v>
      </c>
      <c r="X112" s="122">
        <v>11.5</v>
      </c>
      <c r="Y112" s="128">
        <v>12.433333333333332</v>
      </c>
      <c r="AA112" s="125"/>
      <c r="AB112" s="125"/>
    </row>
    <row r="113" spans="2:28" ht="12.75">
      <c r="B113">
        <f t="shared" si="2"/>
        <v>110</v>
      </c>
      <c r="C113" s="85" t="s">
        <v>734</v>
      </c>
      <c r="D113" s="42" t="s">
        <v>723</v>
      </c>
      <c r="E113" s="79" t="s">
        <v>621</v>
      </c>
      <c r="F113" s="83" t="s">
        <v>2</v>
      </c>
      <c r="G113" s="79" t="s">
        <v>412</v>
      </c>
      <c r="H113" s="100"/>
      <c r="I113" s="103">
        <v>8.5</v>
      </c>
      <c r="J113" s="44">
        <v>13.6</v>
      </c>
      <c r="K113" s="98">
        <v>16</v>
      </c>
      <c r="L113" s="98">
        <v>11</v>
      </c>
      <c r="O113">
        <f t="shared" si="3"/>
        <v>110</v>
      </c>
      <c r="P113" s="85" t="s">
        <v>736</v>
      </c>
      <c r="Q113" s="42" t="s">
        <v>11</v>
      </c>
      <c r="R113" s="79" t="s">
        <v>82</v>
      </c>
      <c r="S113" s="83" t="s">
        <v>2</v>
      </c>
      <c r="T113" s="79" t="s">
        <v>52</v>
      </c>
      <c r="U113" s="100"/>
      <c r="V113" s="124">
        <v>6.8</v>
      </c>
      <c r="W113" s="122">
        <v>8</v>
      </c>
      <c r="X113" s="122">
        <v>8</v>
      </c>
      <c r="Y113" s="128">
        <v>7.6</v>
      </c>
      <c r="AA113" s="125"/>
      <c r="AB113" s="125"/>
    </row>
    <row r="114" spans="2:28" ht="12.75">
      <c r="B114">
        <f t="shared" si="2"/>
        <v>111</v>
      </c>
      <c r="C114" s="85" t="s">
        <v>735</v>
      </c>
      <c r="D114" s="42" t="s">
        <v>7</v>
      </c>
      <c r="E114" s="79" t="s">
        <v>82</v>
      </c>
      <c r="F114" s="83" t="s">
        <v>2</v>
      </c>
      <c r="G114" s="79" t="s">
        <v>412</v>
      </c>
      <c r="H114" s="100"/>
      <c r="I114" s="103">
        <v>14.75</v>
      </c>
      <c r="J114" s="44">
        <v>23.6</v>
      </c>
      <c r="K114" s="98">
        <v>28</v>
      </c>
      <c r="L114" s="98">
        <v>23</v>
      </c>
      <c r="O114">
        <f t="shared" si="3"/>
        <v>111</v>
      </c>
      <c r="P114" s="106" t="s">
        <v>737</v>
      </c>
      <c r="Q114" s="107" t="s">
        <v>156</v>
      </c>
      <c r="R114" s="108" t="s">
        <v>82</v>
      </c>
      <c r="S114" s="109" t="s">
        <v>2</v>
      </c>
      <c r="T114" s="108" t="s">
        <v>52</v>
      </c>
      <c r="U114" s="110"/>
      <c r="V114" s="124">
        <v>9.8</v>
      </c>
      <c r="W114" s="122">
        <v>8</v>
      </c>
      <c r="X114" s="122">
        <v>10</v>
      </c>
      <c r="Y114" s="128">
        <v>9.266666666666667</v>
      </c>
      <c r="AA114" s="125"/>
      <c r="AB114" s="125"/>
    </row>
    <row r="115" spans="2:28" ht="12.75">
      <c r="B115">
        <f t="shared" si="2"/>
        <v>112</v>
      </c>
      <c r="C115" s="85" t="s">
        <v>736</v>
      </c>
      <c r="D115" s="42" t="s">
        <v>11</v>
      </c>
      <c r="E115" s="79" t="s">
        <v>82</v>
      </c>
      <c r="F115" s="83" t="s">
        <v>2</v>
      </c>
      <c r="G115" s="79" t="s">
        <v>52</v>
      </c>
      <c r="H115" s="100"/>
      <c r="I115" s="103">
        <v>8.5</v>
      </c>
      <c r="J115" s="44">
        <v>13.6</v>
      </c>
      <c r="K115" s="98">
        <v>16</v>
      </c>
      <c r="L115" s="98"/>
      <c r="O115" s="42">
        <f t="shared" si="3"/>
        <v>112</v>
      </c>
      <c r="P115" s="83" t="s">
        <v>780</v>
      </c>
      <c r="Q115" s="83" t="s">
        <v>23</v>
      </c>
      <c r="R115" s="80" t="s">
        <v>621</v>
      </c>
      <c r="S115" s="83" t="s">
        <v>13</v>
      </c>
      <c r="T115" s="80" t="s">
        <v>412</v>
      </c>
      <c r="U115" s="83"/>
      <c r="V115" s="124">
        <v>14</v>
      </c>
      <c r="W115" s="122">
        <v>11.25</v>
      </c>
      <c r="X115" s="122">
        <v>10</v>
      </c>
      <c r="Y115" s="128">
        <v>11.75</v>
      </c>
      <c r="AA115" s="125"/>
      <c r="AB115" s="125"/>
    </row>
    <row r="116" spans="2:25" ht="12.75">
      <c r="B116">
        <f t="shared" si="2"/>
        <v>113</v>
      </c>
      <c r="C116" s="106" t="s">
        <v>737</v>
      </c>
      <c r="D116" s="107" t="s">
        <v>156</v>
      </c>
      <c r="E116" s="108" t="s">
        <v>82</v>
      </c>
      <c r="F116" s="109" t="s">
        <v>2</v>
      </c>
      <c r="G116" s="108" t="s">
        <v>52</v>
      </c>
      <c r="H116" s="110"/>
      <c r="I116" s="111">
        <v>12.25</v>
      </c>
      <c r="J116" s="112">
        <v>19.6</v>
      </c>
      <c r="K116" s="113">
        <v>16</v>
      </c>
      <c r="L116" s="113"/>
      <c r="O116" s="115">
        <f t="shared" si="3"/>
        <v>113</v>
      </c>
      <c r="P116" s="116" t="s">
        <v>182</v>
      </c>
      <c r="Q116" s="116" t="s">
        <v>6</v>
      </c>
      <c r="R116" s="117" t="s">
        <v>621</v>
      </c>
      <c r="S116" s="118" t="s">
        <v>13</v>
      </c>
      <c r="T116" s="117" t="s">
        <v>412</v>
      </c>
      <c r="U116" s="117"/>
      <c r="V116" s="120">
        <v>7.4</v>
      </c>
      <c r="W116" s="121">
        <v>11</v>
      </c>
      <c r="X116" s="121">
        <v>7.5</v>
      </c>
      <c r="Y116" s="129">
        <v>8.633333333333333</v>
      </c>
    </row>
    <row r="117" spans="2:25" ht="12.75">
      <c r="B117" s="42">
        <f t="shared" si="2"/>
        <v>114</v>
      </c>
      <c r="C117" s="83" t="s">
        <v>780</v>
      </c>
      <c r="D117" s="83" t="s">
        <v>23</v>
      </c>
      <c r="E117" s="80" t="s">
        <v>621</v>
      </c>
      <c r="F117" s="83" t="s">
        <v>13</v>
      </c>
      <c r="G117" s="80" t="s">
        <v>412</v>
      </c>
      <c r="H117" s="83"/>
      <c r="I117" s="85"/>
      <c r="J117" s="114">
        <v>28</v>
      </c>
      <c r="K117" s="114">
        <v>22.5</v>
      </c>
      <c r="L117" s="98">
        <v>20</v>
      </c>
      <c r="Y117" s="104"/>
    </row>
    <row r="118" spans="2:25" ht="12.75">
      <c r="B118" s="115">
        <f t="shared" si="2"/>
        <v>115</v>
      </c>
      <c r="C118" s="116" t="s">
        <v>182</v>
      </c>
      <c r="D118" s="116" t="s">
        <v>6</v>
      </c>
      <c r="E118" s="117" t="s">
        <v>621</v>
      </c>
      <c r="F118" s="118" t="s">
        <v>13</v>
      </c>
      <c r="G118" s="117" t="s">
        <v>412</v>
      </c>
      <c r="H118" s="117"/>
      <c r="I118" s="119"/>
      <c r="J118" s="120">
        <v>14.8</v>
      </c>
      <c r="K118" s="121">
        <v>22</v>
      </c>
      <c r="L118" s="121">
        <v>15</v>
      </c>
      <c r="V118" s="104">
        <f>AVERAGE(V4:V116)</f>
        <v>7.554690265486725</v>
      </c>
      <c r="W118" s="104">
        <f>AVERAGE(W4:W116)</f>
        <v>9.006756756756756</v>
      </c>
      <c r="X118" s="104">
        <f>AVERAGE(X4:X116)</f>
        <v>7.495982142857143</v>
      </c>
      <c r="Y118" s="126">
        <v>7.974168238183725</v>
      </c>
    </row>
    <row r="119" ht="12.75">
      <c r="V119" s="60"/>
    </row>
    <row r="121" ht="12.75">
      <c r="K121" s="104"/>
    </row>
    <row r="122" spans="16:25" ht="12.75">
      <c r="P122" s="85" t="s">
        <v>471</v>
      </c>
      <c r="Q122" s="42" t="s">
        <v>10</v>
      </c>
      <c r="R122" s="79" t="s">
        <v>621</v>
      </c>
      <c r="S122" s="83" t="s">
        <v>1</v>
      </c>
      <c r="T122" s="79" t="s">
        <v>412</v>
      </c>
      <c r="U122" s="100"/>
      <c r="V122" s="124" t="s">
        <v>788</v>
      </c>
      <c r="W122" s="124" t="s">
        <v>788</v>
      </c>
      <c r="X122" s="124" t="s">
        <v>788</v>
      </c>
      <c r="Y122" s="104"/>
    </row>
    <row r="123" spans="16:25" ht="12.75">
      <c r="P123" s="85" t="s">
        <v>740</v>
      </c>
      <c r="Q123" s="42" t="s">
        <v>741</v>
      </c>
      <c r="R123" s="80" t="s">
        <v>82</v>
      </c>
      <c r="S123" s="83" t="s">
        <v>1</v>
      </c>
      <c r="T123" s="79" t="s">
        <v>412</v>
      </c>
      <c r="U123" s="100"/>
      <c r="V123" s="124" t="s">
        <v>788</v>
      </c>
      <c r="W123" s="124" t="s">
        <v>788</v>
      </c>
      <c r="X123" s="124" t="s">
        <v>788</v>
      </c>
      <c r="Y123" s="104"/>
    </row>
    <row r="125" spans="2:16" ht="12.75">
      <c r="B125" s="2" t="s">
        <v>792</v>
      </c>
      <c r="C125" s="2" t="s">
        <v>793</v>
      </c>
      <c r="O125" s="2" t="s">
        <v>794</v>
      </c>
      <c r="P125" s="2" t="s">
        <v>797</v>
      </c>
    </row>
    <row r="127" spans="9:24" ht="12.75">
      <c r="I127" s="101" t="s">
        <v>786</v>
      </c>
      <c r="J127" s="101" t="s">
        <v>786</v>
      </c>
      <c r="K127" s="101" t="s">
        <v>786</v>
      </c>
      <c r="V127" s="101" t="s">
        <v>786</v>
      </c>
      <c r="W127" s="101" t="s">
        <v>786</v>
      </c>
      <c r="X127" s="101" t="s">
        <v>786</v>
      </c>
    </row>
    <row r="128" spans="2:25" ht="13.5" thickBot="1">
      <c r="B128" s="2" t="s">
        <v>81</v>
      </c>
      <c r="C128" s="136" t="s">
        <v>478</v>
      </c>
      <c r="D128" s="137" t="s">
        <v>785</v>
      </c>
      <c r="E128" s="94" t="s">
        <v>622</v>
      </c>
      <c r="F128" s="95" t="s">
        <v>790</v>
      </c>
      <c r="G128" s="138" t="s">
        <v>791</v>
      </c>
      <c r="H128" s="139" t="s">
        <v>623</v>
      </c>
      <c r="I128" s="135" t="s">
        <v>782</v>
      </c>
      <c r="J128" s="135" t="s">
        <v>781</v>
      </c>
      <c r="K128" s="135" t="s">
        <v>79</v>
      </c>
      <c r="L128" s="140" t="s">
        <v>787</v>
      </c>
      <c r="O128" s="2" t="s">
        <v>81</v>
      </c>
      <c r="P128" s="136" t="s">
        <v>478</v>
      </c>
      <c r="Q128" s="137" t="s">
        <v>785</v>
      </c>
      <c r="R128" s="94" t="s">
        <v>622</v>
      </c>
      <c r="S128" s="95" t="s">
        <v>790</v>
      </c>
      <c r="T128" s="138" t="s">
        <v>791</v>
      </c>
      <c r="U128" s="139" t="s">
        <v>623</v>
      </c>
      <c r="V128" s="135" t="s">
        <v>782</v>
      </c>
      <c r="W128" s="135" t="s">
        <v>781</v>
      </c>
      <c r="X128" s="135" t="s">
        <v>79</v>
      </c>
      <c r="Y128" s="140" t="s">
        <v>787</v>
      </c>
    </row>
    <row r="129" spans="2:25" ht="12.75">
      <c r="B129">
        <v>1</v>
      </c>
      <c r="C129" s="88" t="s">
        <v>187</v>
      </c>
      <c r="D129" s="89" t="s">
        <v>176</v>
      </c>
      <c r="E129" s="90" t="s">
        <v>82</v>
      </c>
      <c r="F129" s="91" t="s">
        <v>13</v>
      </c>
      <c r="G129" s="90" t="s">
        <v>412</v>
      </c>
      <c r="H129" s="99"/>
      <c r="I129" s="123">
        <v>14</v>
      </c>
      <c r="J129" s="122">
        <v>18.5</v>
      </c>
      <c r="K129" s="122">
        <v>15.5</v>
      </c>
      <c r="L129" s="127">
        <v>16</v>
      </c>
      <c r="O129">
        <v>1</v>
      </c>
      <c r="P129" s="88" t="s">
        <v>187</v>
      </c>
      <c r="Q129" s="89" t="s">
        <v>176</v>
      </c>
      <c r="R129" s="90" t="s">
        <v>82</v>
      </c>
      <c r="S129" s="91" t="s">
        <v>13</v>
      </c>
      <c r="T129" s="90" t="s">
        <v>412</v>
      </c>
      <c r="U129" s="99"/>
      <c r="V129" s="123">
        <v>14</v>
      </c>
      <c r="W129" s="122">
        <v>18.5</v>
      </c>
      <c r="X129" s="122">
        <v>15.5</v>
      </c>
      <c r="Y129" s="127">
        <v>16</v>
      </c>
    </row>
    <row r="130" spans="2:25" ht="12.75">
      <c r="B130">
        <f>B129+1</f>
        <v>2</v>
      </c>
      <c r="C130" s="85" t="s">
        <v>640</v>
      </c>
      <c r="D130" s="42" t="s">
        <v>641</v>
      </c>
      <c r="E130" s="79" t="s">
        <v>82</v>
      </c>
      <c r="F130" s="83" t="s">
        <v>13</v>
      </c>
      <c r="G130" s="79" t="s">
        <v>412</v>
      </c>
      <c r="H130" s="100"/>
      <c r="I130" s="124">
        <v>13.8</v>
      </c>
      <c r="J130" s="122">
        <v>14.5</v>
      </c>
      <c r="K130" s="122">
        <v>17.5</v>
      </c>
      <c r="L130" s="128">
        <v>15.266666666666666</v>
      </c>
      <c r="O130">
        <f>O129+1</f>
        <v>2</v>
      </c>
      <c r="P130" s="85" t="s">
        <v>640</v>
      </c>
      <c r="Q130" s="42" t="s">
        <v>641</v>
      </c>
      <c r="R130" s="79" t="s">
        <v>82</v>
      </c>
      <c r="S130" s="83" t="s">
        <v>13</v>
      </c>
      <c r="T130" s="79" t="s">
        <v>412</v>
      </c>
      <c r="U130" s="100"/>
      <c r="V130" s="124">
        <v>13.8</v>
      </c>
      <c r="W130" s="122">
        <v>14.5</v>
      </c>
      <c r="X130" s="122">
        <v>17.5</v>
      </c>
      <c r="Y130" s="128">
        <v>15.266666666666666</v>
      </c>
    </row>
    <row r="131" spans="2:25" ht="12.75">
      <c r="B131">
        <f aca="true" t="shared" si="4" ref="B131:B192">B130+1</f>
        <v>3</v>
      </c>
      <c r="C131" s="85" t="s">
        <v>609</v>
      </c>
      <c r="D131" s="42" t="s">
        <v>222</v>
      </c>
      <c r="E131" s="79" t="s">
        <v>82</v>
      </c>
      <c r="F131" s="83" t="s">
        <v>13</v>
      </c>
      <c r="G131" s="79" t="s">
        <v>412</v>
      </c>
      <c r="H131" s="100"/>
      <c r="I131" s="124">
        <v>12</v>
      </c>
      <c r="J131" s="122">
        <v>16.75</v>
      </c>
      <c r="K131" s="122">
        <v>16.5</v>
      </c>
      <c r="L131" s="128">
        <v>15.083333333333334</v>
      </c>
      <c r="O131">
        <f aca="true" t="shared" si="5" ref="O131:O192">O130+1</f>
        <v>3</v>
      </c>
      <c r="P131" s="85" t="s">
        <v>609</v>
      </c>
      <c r="Q131" s="42" t="s">
        <v>222</v>
      </c>
      <c r="R131" s="79" t="s">
        <v>82</v>
      </c>
      <c r="S131" s="83" t="s">
        <v>13</v>
      </c>
      <c r="T131" s="79" t="s">
        <v>412</v>
      </c>
      <c r="U131" s="100"/>
      <c r="V131" s="124">
        <v>12</v>
      </c>
      <c r="W131" s="122">
        <v>16.75</v>
      </c>
      <c r="X131" s="122">
        <v>16.5</v>
      </c>
      <c r="Y131" s="128">
        <v>15.083333333333334</v>
      </c>
    </row>
    <row r="132" spans="2:25" ht="12.75">
      <c r="B132">
        <f t="shared" si="4"/>
        <v>4</v>
      </c>
      <c r="C132" s="85" t="s">
        <v>679</v>
      </c>
      <c r="D132" s="42" t="s">
        <v>680</v>
      </c>
      <c r="E132" s="79" t="s">
        <v>621</v>
      </c>
      <c r="F132" s="83" t="s">
        <v>1</v>
      </c>
      <c r="G132" s="79" t="s">
        <v>412</v>
      </c>
      <c r="H132" s="100"/>
      <c r="I132" s="124">
        <v>14.4</v>
      </c>
      <c r="J132" s="122">
        <v>16.5</v>
      </c>
      <c r="K132" s="122">
        <v>14</v>
      </c>
      <c r="L132" s="128">
        <v>14.966666666666667</v>
      </c>
      <c r="O132">
        <f t="shared" si="5"/>
        <v>4</v>
      </c>
      <c r="P132" s="85" t="s">
        <v>677</v>
      </c>
      <c r="Q132" s="42" t="s">
        <v>60</v>
      </c>
      <c r="R132" s="79" t="s">
        <v>82</v>
      </c>
      <c r="S132" s="83" t="s">
        <v>1</v>
      </c>
      <c r="T132" s="79" t="s">
        <v>412</v>
      </c>
      <c r="U132" s="100"/>
      <c r="V132" s="124">
        <v>10.8</v>
      </c>
      <c r="W132" s="122">
        <v>15.5</v>
      </c>
      <c r="X132" s="122">
        <v>18</v>
      </c>
      <c r="Y132" s="128">
        <v>14.766666666666666</v>
      </c>
    </row>
    <row r="133" spans="2:25" ht="12.75">
      <c r="B133">
        <f t="shared" si="4"/>
        <v>5</v>
      </c>
      <c r="C133" s="85" t="s">
        <v>677</v>
      </c>
      <c r="D133" s="42" t="s">
        <v>60</v>
      </c>
      <c r="E133" s="79" t="s">
        <v>82</v>
      </c>
      <c r="F133" s="83" t="s">
        <v>1</v>
      </c>
      <c r="G133" s="79" t="s">
        <v>412</v>
      </c>
      <c r="H133" s="100"/>
      <c r="I133" s="124">
        <v>10.8</v>
      </c>
      <c r="J133" s="122">
        <v>15.5</v>
      </c>
      <c r="K133" s="122">
        <v>18</v>
      </c>
      <c r="L133" s="128">
        <v>14.766666666666666</v>
      </c>
      <c r="O133">
        <f t="shared" si="5"/>
        <v>5</v>
      </c>
      <c r="P133" s="85" t="s">
        <v>616</v>
      </c>
      <c r="Q133" s="42" t="s">
        <v>36</v>
      </c>
      <c r="R133" s="79" t="s">
        <v>82</v>
      </c>
      <c r="S133" s="83" t="s">
        <v>0</v>
      </c>
      <c r="T133" s="79" t="s">
        <v>412</v>
      </c>
      <c r="U133" s="100"/>
      <c r="V133" s="124">
        <v>12.4</v>
      </c>
      <c r="W133" s="122">
        <v>13.5</v>
      </c>
      <c r="X133" s="122">
        <v>17.75</v>
      </c>
      <c r="Y133" s="128">
        <v>14.55</v>
      </c>
    </row>
    <row r="134" spans="2:25" ht="12.75">
      <c r="B134">
        <f t="shared" si="4"/>
        <v>6</v>
      </c>
      <c r="C134" s="85" t="s">
        <v>616</v>
      </c>
      <c r="D134" s="42" t="s">
        <v>36</v>
      </c>
      <c r="E134" s="79" t="s">
        <v>82</v>
      </c>
      <c r="F134" s="83" t="s">
        <v>0</v>
      </c>
      <c r="G134" s="79" t="s">
        <v>412</v>
      </c>
      <c r="H134" s="100"/>
      <c r="I134" s="124">
        <v>12.4</v>
      </c>
      <c r="J134" s="122">
        <v>13.5</v>
      </c>
      <c r="K134" s="122">
        <v>17.75</v>
      </c>
      <c r="L134" s="128">
        <v>14.55</v>
      </c>
      <c r="O134">
        <f t="shared" si="5"/>
        <v>6</v>
      </c>
      <c r="P134" s="85" t="s">
        <v>672</v>
      </c>
      <c r="Q134" s="42" t="s">
        <v>673</v>
      </c>
      <c r="R134" s="79" t="s">
        <v>82</v>
      </c>
      <c r="S134" s="83" t="s">
        <v>1</v>
      </c>
      <c r="T134" s="79" t="s">
        <v>412</v>
      </c>
      <c r="U134" s="100"/>
      <c r="V134" s="124">
        <v>11.2</v>
      </c>
      <c r="W134" s="122">
        <v>15.5</v>
      </c>
      <c r="X134" s="122">
        <v>13.75</v>
      </c>
      <c r="Y134" s="128">
        <v>13.483333333333334</v>
      </c>
    </row>
    <row r="135" spans="2:25" ht="12.75">
      <c r="B135">
        <f t="shared" si="4"/>
        <v>7</v>
      </c>
      <c r="C135" s="85" t="s">
        <v>729</v>
      </c>
      <c r="D135" s="42" t="s">
        <v>730</v>
      </c>
      <c r="E135" s="79" t="s">
        <v>621</v>
      </c>
      <c r="F135" s="83" t="s">
        <v>2</v>
      </c>
      <c r="G135" s="79" t="s">
        <v>412</v>
      </c>
      <c r="H135" s="100"/>
      <c r="I135" s="124">
        <v>11.6</v>
      </c>
      <c r="J135" s="122">
        <v>17</v>
      </c>
      <c r="K135" s="122">
        <v>15</v>
      </c>
      <c r="L135" s="128">
        <v>14.533333333333333</v>
      </c>
      <c r="O135">
        <f t="shared" si="5"/>
        <v>7</v>
      </c>
      <c r="P135" s="85" t="s">
        <v>635</v>
      </c>
      <c r="Q135" s="42" t="s">
        <v>122</v>
      </c>
      <c r="R135" s="79" t="s">
        <v>82</v>
      </c>
      <c r="S135" s="83" t="s">
        <v>13</v>
      </c>
      <c r="T135" s="79" t="s">
        <v>412</v>
      </c>
      <c r="U135" s="100"/>
      <c r="V135" s="124">
        <v>7.4</v>
      </c>
      <c r="W135" s="122">
        <v>14</v>
      </c>
      <c r="X135" s="122">
        <v>17.5</v>
      </c>
      <c r="Y135" s="128">
        <v>12.966666666666667</v>
      </c>
    </row>
    <row r="136" spans="2:25" ht="12.75">
      <c r="B136">
        <f t="shared" si="4"/>
        <v>8</v>
      </c>
      <c r="C136" s="85" t="s">
        <v>674</v>
      </c>
      <c r="D136" s="42" t="s">
        <v>15</v>
      </c>
      <c r="E136" s="79" t="s">
        <v>621</v>
      </c>
      <c r="F136" s="83" t="s">
        <v>1</v>
      </c>
      <c r="G136" s="79" t="s">
        <v>412</v>
      </c>
      <c r="H136" s="100"/>
      <c r="I136" s="124">
        <v>13.2</v>
      </c>
      <c r="J136" s="122">
        <v>15.5</v>
      </c>
      <c r="K136" s="122">
        <v>12.75</v>
      </c>
      <c r="L136" s="128">
        <v>13.816666666666668</v>
      </c>
      <c r="O136">
        <f t="shared" si="5"/>
        <v>8</v>
      </c>
      <c r="P136" s="85" t="s">
        <v>604</v>
      </c>
      <c r="Q136" s="42" t="s">
        <v>605</v>
      </c>
      <c r="R136" s="79" t="s">
        <v>82</v>
      </c>
      <c r="S136" s="83" t="s">
        <v>0</v>
      </c>
      <c r="T136" s="79" t="s">
        <v>412</v>
      </c>
      <c r="U136" s="100"/>
      <c r="V136" s="124">
        <v>9.2</v>
      </c>
      <c r="W136" s="122">
        <v>16</v>
      </c>
      <c r="X136" s="122">
        <v>12.25</v>
      </c>
      <c r="Y136" s="128">
        <v>12.483333333333334</v>
      </c>
    </row>
    <row r="137" spans="2:25" ht="12.75">
      <c r="B137">
        <f t="shared" si="4"/>
        <v>9</v>
      </c>
      <c r="C137" s="85" t="s">
        <v>672</v>
      </c>
      <c r="D137" s="42" t="s">
        <v>673</v>
      </c>
      <c r="E137" s="79" t="s">
        <v>82</v>
      </c>
      <c r="F137" s="83" t="s">
        <v>1</v>
      </c>
      <c r="G137" s="79" t="s">
        <v>412</v>
      </c>
      <c r="H137" s="100"/>
      <c r="I137" s="124">
        <v>11.2</v>
      </c>
      <c r="J137" s="122">
        <v>15.5</v>
      </c>
      <c r="K137" s="122">
        <v>13.75</v>
      </c>
      <c r="L137" s="128">
        <v>13.483333333333334</v>
      </c>
      <c r="O137">
        <f t="shared" si="5"/>
        <v>9</v>
      </c>
      <c r="P137" s="85" t="s">
        <v>735</v>
      </c>
      <c r="Q137" s="42" t="s">
        <v>7</v>
      </c>
      <c r="R137" s="79" t="s">
        <v>82</v>
      </c>
      <c r="S137" s="83" t="s">
        <v>2</v>
      </c>
      <c r="T137" s="79" t="s">
        <v>412</v>
      </c>
      <c r="U137" s="100"/>
      <c r="V137" s="124">
        <v>11.8</v>
      </c>
      <c r="W137" s="122">
        <v>14</v>
      </c>
      <c r="X137" s="122">
        <v>11.5</v>
      </c>
      <c r="Y137" s="128">
        <v>12.433333333333332</v>
      </c>
    </row>
    <row r="138" spans="2:25" ht="12.75">
      <c r="B138">
        <f t="shared" si="4"/>
        <v>10</v>
      </c>
      <c r="C138" s="85" t="s">
        <v>635</v>
      </c>
      <c r="D138" s="42" t="s">
        <v>122</v>
      </c>
      <c r="E138" s="79" t="s">
        <v>82</v>
      </c>
      <c r="F138" s="83" t="s">
        <v>13</v>
      </c>
      <c r="G138" s="79" t="s">
        <v>412</v>
      </c>
      <c r="H138" s="100"/>
      <c r="I138" s="124">
        <v>7.4</v>
      </c>
      <c r="J138" s="122">
        <v>14</v>
      </c>
      <c r="K138" s="122">
        <v>17.5</v>
      </c>
      <c r="L138" s="128">
        <v>12.966666666666667</v>
      </c>
      <c r="O138">
        <f t="shared" si="5"/>
        <v>10</v>
      </c>
      <c r="P138" s="85" t="s">
        <v>681</v>
      </c>
      <c r="Q138" s="42" t="s">
        <v>682</v>
      </c>
      <c r="R138" s="79" t="s">
        <v>82</v>
      </c>
      <c r="S138" s="83" t="s">
        <v>1</v>
      </c>
      <c r="T138" s="79" t="s">
        <v>412</v>
      </c>
      <c r="U138" s="100"/>
      <c r="V138" s="124">
        <v>12</v>
      </c>
      <c r="W138" s="122">
        <v>14.5</v>
      </c>
      <c r="X138" s="122">
        <v>10.5</v>
      </c>
      <c r="Y138" s="128">
        <v>12.333333333333334</v>
      </c>
    </row>
    <row r="139" spans="2:25" ht="12.75">
      <c r="B139">
        <f t="shared" si="4"/>
        <v>11</v>
      </c>
      <c r="C139" s="85" t="s">
        <v>713</v>
      </c>
      <c r="D139" s="42" t="s">
        <v>589</v>
      </c>
      <c r="E139" s="79" t="s">
        <v>621</v>
      </c>
      <c r="F139" s="83" t="s">
        <v>2</v>
      </c>
      <c r="G139" s="79" t="s">
        <v>412</v>
      </c>
      <c r="H139" s="100"/>
      <c r="I139" s="124">
        <v>8.8</v>
      </c>
      <c r="J139" s="122">
        <v>13.75</v>
      </c>
      <c r="K139" s="122">
        <v>15</v>
      </c>
      <c r="L139" s="128">
        <v>12.516666666666666</v>
      </c>
      <c r="O139">
        <f t="shared" si="5"/>
        <v>11</v>
      </c>
      <c r="P139" s="85" t="s">
        <v>647</v>
      </c>
      <c r="Q139" s="42" t="s">
        <v>648</v>
      </c>
      <c r="R139" s="79" t="s">
        <v>82</v>
      </c>
      <c r="S139" s="83" t="s">
        <v>13</v>
      </c>
      <c r="T139" s="79" t="s">
        <v>412</v>
      </c>
      <c r="U139" s="100"/>
      <c r="V139" s="124">
        <v>8.8</v>
      </c>
      <c r="W139" s="122">
        <v>11.5</v>
      </c>
      <c r="X139" s="122">
        <v>15.5</v>
      </c>
      <c r="Y139" s="128">
        <v>11.933333333333332</v>
      </c>
    </row>
    <row r="140" spans="2:25" ht="12.75">
      <c r="B140">
        <f t="shared" si="4"/>
        <v>12</v>
      </c>
      <c r="C140" s="85" t="s">
        <v>604</v>
      </c>
      <c r="D140" s="42" t="s">
        <v>605</v>
      </c>
      <c r="E140" s="79" t="s">
        <v>82</v>
      </c>
      <c r="F140" s="83" t="s">
        <v>0</v>
      </c>
      <c r="G140" s="79" t="s">
        <v>412</v>
      </c>
      <c r="H140" s="100"/>
      <c r="I140" s="124">
        <v>9.2</v>
      </c>
      <c r="J140" s="122">
        <v>16</v>
      </c>
      <c r="K140" s="122">
        <v>12.25</v>
      </c>
      <c r="L140" s="128">
        <v>12.483333333333334</v>
      </c>
      <c r="O140">
        <f t="shared" si="5"/>
        <v>12</v>
      </c>
      <c r="P140" s="85" t="s">
        <v>596</v>
      </c>
      <c r="Q140" s="42" t="s">
        <v>597</v>
      </c>
      <c r="R140" s="79" t="s">
        <v>82</v>
      </c>
      <c r="S140" s="83" t="s">
        <v>0</v>
      </c>
      <c r="T140" s="79" t="s">
        <v>412</v>
      </c>
      <c r="U140" s="100" t="s">
        <v>771</v>
      </c>
      <c r="V140" s="124">
        <v>11.2</v>
      </c>
      <c r="W140" s="122">
        <v>12</v>
      </c>
      <c r="X140" s="122">
        <v>11.8</v>
      </c>
      <c r="Y140" s="128">
        <v>11.666666666666666</v>
      </c>
    </row>
    <row r="141" spans="2:25" ht="12.75">
      <c r="B141">
        <f t="shared" si="4"/>
        <v>13</v>
      </c>
      <c r="C141" s="85" t="s">
        <v>735</v>
      </c>
      <c r="D141" s="42" t="s">
        <v>7</v>
      </c>
      <c r="E141" s="79" t="s">
        <v>82</v>
      </c>
      <c r="F141" s="83" t="s">
        <v>2</v>
      </c>
      <c r="G141" s="79" t="s">
        <v>412</v>
      </c>
      <c r="H141" s="100"/>
      <c r="I141" s="124">
        <v>11.8</v>
      </c>
      <c r="J141" s="122">
        <v>14</v>
      </c>
      <c r="K141" s="122">
        <v>11.5</v>
      </c>
      <c r="L141" s="128">
        <v>12.433333333333332</v>
      </c>
      <c r="O141">
        <f t="shared" si="5"/>
        <v>13</v>
      </c>
      <c r="P141" s="85" t="s">
        <v>650</v>
      </c>
      <c r="Q141" s="42" t="s">
        <v>651</v>
      </c>
      <c r="R141" s="79" t="s">
        <v>82</v>
      </c>
      <c r="S141" s="83" t="s">
        <v>13</v>
      </c>
      <c r="T141" s="79" t="s">
        <v>412</v>
      </c>
      <c r="U141" s="100"/>
      <c r="V141" s="124">
        <v>12</v>
      </c>
      <c r="W141" s="122">
        <v>10.5</v>
      </c>
      <c r="X141" s="122">
        <v>11.5</v>
      </c>
      <c r="Y141" s="128">
        <v>11.333333333333334</v>
      </c>
    </row>
    <row r="142" spans="2:25" ht="12.75">
      <c r="B142">
        <f t="shared" si="4"/>
        <v>14</v>
      </c>
      <c r="C142" s="85" t="s">
        <v>681</v>
      </c>
      <c r="D142" s="42" t="s">
        <v>682</v>
      </c>
      <c r="E142" s="79" t="s">
        <v>82</v>
      </c>
      <c r="F142" s="83" t="s">
        <v>1</v>
      </c>
      <c r="G142" s="79" t="s">
        <v>412</v>
      </c>
      <c r="H142" s="100"/>
      <c r="I142" s="124">
        <v>12</v>
      </c>
      <c r="J142" s="122">
        <v>14.5</v>
      </c>
      <c r="K142" s="122">
        <v>10.5</v>
      </c>
      <c r="L142" s="128">
        <v>12.333333333333334</v>
      </c>
      <c r="O142">
        <f t="shared" si="5"/>
        <v>14</v>
      </c>
      <c r="P142" s="85" t="s">
        <v>703</v>
      </c>
      <c r="Q142" s="42" t="s">
        <v>141</v>
      </c>
      <c r="R142" s="79" t="s">
        <v>82</v>
      </c>
      <c r="S142" s="83" t="s">
        <v>2</v>
      </c>
      <c r="T142" s="79" t="s">
        <v>52</v>
      </c>
      <c r="U142" s="100" t="s">
        <v>771</v>
      </c>
      <c r="V142" s="124">
        <v>10</v>
      </c>
      <c r="W142" s="122">
        <v>8</v>
      </c>
      <c r="X142" s="122">
        <v>14.5</v>
      </c>
      <c r="Y142" s="128">
        <v>10.833333333333334</v>
      </c>
    </row>
    <row r="143" spans="2:25" ht="12.75">
      <c r="B143">
        <f t="shared" si="4"/>
        <v>15</v>
      </c>
      <c r="C143" s="85" t="s">
        <v>647</v>
      </c>
      <c r="D143" s="42" t="s">
        <v>648</v>
      </c>
      <c r="E143" s="79" t="s">
        <v>82</v>
      </c>
      <c r="F143" s="83" t="s">
        <v>13</v>
      </c>
      <c r="G143" s="79" t="s">
        <v>412</v>
      </c>
      <c r="H143" s="100"/>
      <c r="I143" s="124">
        <v>8.8</v>
      </c>
      <c r="J143" s="122">
        <v>11.5</v>
      </c>
      <c r="K143" s="122">
        <v>15.5</v>
      </c>
      <c r="L143" s="128">
        <v>11.933333333333332</v>
      </c>
      <c r="O143">
        <f t="shared" si="5"/>
        <v>15</v>
      </c>
      <c r="P143" s="85" t="s">
        <v>634</v>
      </c>
      <c r="Q143" s="42" t="s">
        <v>176</v>
      </c>
      <c r="R143" s="79" t="s">
        <v>82</v>
      </c>
      <c r="S143" s="83" t="s">
        <v>13</v>
      </c>
      <c r="T143" s="79" t="s">
        <v>412</v>
      </c>
      <c r="U143" s="100"/>
      <c r="V143" s="124">
        <v>9.6</v>
      </c>
      <c r="W143" s="122">
        <v>10.5</v>
      </c>
      <c r="X143" s="122">
        <v>11.5</v>
      </c>
      <c r="Y143" s="128">
        <v>10.533333333333333</v>
      </c>
    </row>
    <row r="144" spans="2:25" ht="12.75">
      <c r="B144">
        <f t="shared" si="4"/>
        <v>16</v>
      </c>
      <c r="C144" s="85" t="s">
        <v>780</v>
      </c>
      <c r="D144" s="42" t="s">
        <v>23</v>
      </c>
      <c r="E144" s="79" t="s">
        <v>621</v>
      </c>
      <c r="F144" s="83" t="s">
        <v>13</v>
      </c>
      <c r="G144" s="79" t="s">
        <v>412</v>
      </c>
      <c r="H144" s="100"/>
      <c r="I144" s="124">
        <v>14</v>
      </c>
      <c r="J144" s="122">
        <v>11.25</v>
      </c>
      <c r="K144" s="122">
        <v>10</v>
      </c>
      <c r="L144" s="128">
        <v>11.75</v>
      </c>
      <c r="O144">
        <f t="shared" si="5"/>
        <v>16</v>
      </c>
      <c r="P144" s="85" t="s">
        <v>632</v>
      </c>
      <c r="Q144" s="42" t="s">
        <v>146</v>
      </c>
      <c r="R144" s="79" t="s">
        <v>82</v>
      </c>
      <c r="S144" s="83" t="s">
        <v>13</v>
      </c>
      <c r="T144" s="79" t="s">
        <v>412</v>
      </c>
      <c r="U144" s="100"/>
      <c r="V144" s="124">
        <v>10</v>
      </c>
      <c r="W144" s="122">
        <v>9.5</v>
      </c>
      <c r="X144" s="122">
        <v>12</v>
      </c>
      <c r="Y144" s="128">
        <v>10.5</v>
      </c>
    </row>
    <row r="145" spans="2:25" ht="12.75">
      <c r="B145">
        <f t="shared" si="4"/>
        <v>17</v>
      </c>
      <c r="C145" s="85" t="s">
        <v>596</v>
      </c>
      <c r="D145" s="42" t="s">
        <v>597</v>
      </c>
      <c r="E145" s="79" t="s">
        <v>82</v>
      </c>
      <c r="F145" s="83" t="s">
        <v>0</v>
      </c>
      <c r="G145" s="79" t="s">
        <v>412</v>
      </c>
      <c r="H145" s="100" t="s">
        <v>771</v>
      </c>
      <c r="I145" s="124">
        <v>11.2</v>
      </c>
      <c r="J145" s="122">
        <v>12</v>
      </c>
      <c r="K145" s="122">
        <v>11.8</v>
      </c>
      <c r="L145" s="128">
        <v>11.666666666666666</v>
      </c>
      <c r="O145">
        <f t="shared" si="5"/>
        <v>17</v>
      </c>
      <c r="P145" s="85" t="s">
        <v>617</v>
      </c>
      <c r="Q145" s="42" t="s">
        <v>146</v>
      </c>
      <c r="R145" s="79" t="s">
        <v>82</v>
      </c>
      <c r="S145" s="83" t="s">
        <v>0</v>
      </c>
      <c r="T145" s="79" t="s">
        <v>412</v>
      </c>
      <c r="U145" s="100"/>
      <c r="V145" s="124">
        <v>9.6</v>
      </c>
      <c r="W145" s="122">
        <v>11.5</v>
      </c>
      <c r="X145" s="122">
        <v>9.25</v>
      </c>
      <c r="Y145" s="128">
        <v>10.116666666666667</v>
      </c>
    </row>
    <row r="146" spans="2:25" ht="12.75">
      <c r="B146">
        <f t="shared" si="4"/>
        <v>18</v>
      </c>
      <c r="C146" s="85" t="s">
        <v>650</v>
      </c>
      <c r="D146" s="42" t="s">
        <v>651</v>
      </c>
      <c r="E146" s="79" t="s">
        <v>82</v>
      </c>
      <c r="F146" s="83" t="s">
        <v>13</v>
      </c>
      <c r="G146" s="79" t="s">
        <v>412</v>
      </c>
      <c r="H146" s="100"/>
      <c r="I146" s="124">
        <v>12</v>
      </c>
      <c r="J146" s="122">
        <v>10.5</v>
      </c>
      <c r="K146" s="122">
        <v>11.5</v>
      </c>
      <c r="L146" s="128">
        <v>11.333333333333334</v>
      </c>
      <c r="O146">
        <f t="shared" si="5"/>
        <v>18</v>
      </c>
      <c r="P146" s="85" t="s">
        <v>670</v>
      </c>
      <c r="Q146" s="42" t="s">
        <v>36</v>
      </c>
      <c r="R146" s="79" t="s">
        <v>82</v>
      </c>
      <c r="S146" s="83" t="s">
        <v>1</v>
      </c>
      <c r="T146" s="79" t="s">
        <v>412</v>
      </c>
      <c r="U146" s="100"/>
      <c r="V146" s="124">
        <v>6</v>
      </c>
      <c r="W146" s="122">
        <v>13.5</v>
      </c>
      <c r="X146" s="122">
        <v>9.75</v>
      </c>
      <c r="Y146" s="128">
        <v>9.75</v>
      </c>
    </row>
    <row r="147" spans="2:25" ht="12.75">
      <c r="B147">
        <f t="shared" si="4"/>
        <v>19</v>
      </c>
      <c r="C147" s="85" t="s">
        <v>630</v>
      </c>
      <c r="D147" s="42" t="s">
        <v>631</v>
      </c>
      <c r="E147" s="79" t="s">
        <v>621</v>
      </c>
      <c r="F147" s="83" t="s">
        <v>13</v>
      </c>
      <c r="G147" s="79" t="s">
        <v>412</v>
      </c>
      <c r="H147" s="100" t="s">
        <v>771</v>
      </c>
      <c r="I147" s="124">
        <v>14.2</v>
      </c>
      <c r="J147" s="122">
        <v>14.75</v>
      </c>
      <c r="K147" s="122">
        <v>5</v>
      </c>
      <c r="L147" s="128">
        <v>11.316666666666668</v>
      </c>
      <c r="O147">
        <f t="shared" si="5"/>
        <v>19</v>
      </c>
      <c r="P147" s="85" t="s">
        <v>694</v>
      </c>
      <c r="Q147" s="42" t="s">
        <v>695</v>
      </c>
      <c r="R147" s="79" t="s">
        <v>82</v>
      </c>
      <c r="S147" s="83" t="s">
        <v>1</v>
      </c>
      <c r="T147" s="79" t="s">
        <v>412</v>
      </c>
      <c r="U147" s="100"/>
      <c r="V147" s="124">
        <v>8.8</v>
      </c>
      <c r="W147" s="122">
        <v>10</v>
      </c>
      <c r="X147" s="122">
        <v>10</v>
      </c>
      <c r="Y147" s="128">
        <v>9.6</v>
      </c>
    </row>
    <row r="148" spans="2:25" ht="12.75">
      <c r="B148">
        <f t="shared" si="4"/>
        <v>20</v>
      </c>
      <c r="C148" s="85" t="s">
        <v>234</v>
      </c>
      <c r="D148" s="42" t="s">
        <v>613</v>
      </c>
      <c r="E148" s="80" t="s">
        <v>621</v>
      </c>
      <c r="F148" s="83" t="s">
        <v>0</v>
      </c>
      <c r="G148" s="79" t="s">
        <v>412</v>
      </c>
      <c r="H148" s="100"/>
      <c r="I148" s="124">
        <v>10.2</v>
      </c>
      <c r="J148" s="122">
        <v>12.5</v>
      </c>
      <c r="K148" s="122">
        <v>10.25</v>
      </c>
      <c r="L148" s="128">
        <v>10.983333333333334</v>
      </c>
      <c r="O148">
        <f t="shared" si="5"/>
        <v>20</v>
      </c>
      <c r="P148" s="85" t="s">
        <v>696</v>
      </c>
      <c r="Q148" s="42" t="s">
        <v>24</v>
      </c>
      <c r="R148" s="79" t="s">
        <v>82</v>
      </c>
      <c r="S148" s="83" t="s">
        <v>1</v>
      </c>
      <c r="T148" s="79" t="s">
        <v>412</v>
      </c>
      <c r="U148" s="100"/>
      <c r="V148" s="124">
        <v>8.6</v>
      </c>
      <c r="W148" s="122">
        <v>12.5</v>
      </c>
      <c r="X148" s="122">
        <v>6.75</v>
      </c>
      <c r="Y148" s="128">
        <v>9.283333333333333</v>
      </c>
    </row>
    <row r="149" spans="2:25" ht="12.75">
      <c r="B149">
        <f t="shared" si="4"/>
        <v>21</v>
      </c>
      <c r="C149" s="85" t="s">
        <v>703</v>
      </c>
      <c r="D149" s="42" t="s">
        <v>141</v>
      </c>
      <c r="E149" s="79" t="s">
        <v>82</v>
      </c>
      <c r="F149" s="83" t="s">
        <v>2</v>
      </c>
      <c r="G149" s="79" t="s">
        <v>52</v>
      </c>
      <c r="H149" s="100" t="s">
        <v>771</v>
      </c>
      <c r="I149" s="124">
        <v>10</v>
      </c>
      <c r="J149" s="122">
        <v>8</v>
      </c>
      <c r="K149" s="122">
        <v>14.5</v>
      </c>
      <c r="L149" s="128">
        <v>10.833333333333334</v>
      </c>
      <c r="O149">
        <f t="shared" si="5"/>
        <v>21</v>
      </c>
      <c r="P149" s="85" t="s">
        <v>737</v>
      </c>
      <c r="Q149" s="42" t="s">
        <v>156</v>
      </c>
      <c r="R149" s="79" t="s">
        <v>82</v>
      </c>
      <c r="S149" s="83" t="s">
        <v>2</v>
      </c>
      <c r="T149" s="79" t="s">
        <v>52</v>
      </c>
      <c r="U149" s="100"/>
      <c r="V149" s="124">
        <v>9.8</v>
      </c>
      <c r="W149" s="122">
        <v>8</v>
      </c>
      <c r="X149" s="122">
        <v>10</v>
      </c>
      <c r="Y149" s="128">
        <v>9.266666666666667</v>
      </c>
    </row>
    <row r="150" spans="2:25" ht="12.75">
      <c r="B150">
        <f t="shared" si="4"/>
        <v>22</v>
      </c>
      <c r="C150" s="85" t="s">
        <v>722</v>
      </c>
      <c r="D150" s="42" t="s">
        <v>723</v>
      </c>
      <c r="E150" s="79" t="s">
        <v>621</v>
      </c>
      <c r="F150" s="83" t="s">
        <v>2</v>
      </c>
      <c r="G150" s="79" t="s">
        <v>412</v>
      </c>
      <c r="H150" s="100"/>
      <c r="I150" s="124">
        <v>10.2</v>
      </c>
      <c r="J150" s="122">
        <v>10</v>
      </c>
      <c r="K150" s="122">
        <v>12</v>
      </c>
      <c r="L150" s="128">
        <v>10.733333333333334</v>
      </c>
      <c r="O150">
        <f t="shared" si="5"/>
        <v>22</v>
      </c>
      <c r="P150" s="85" t="s">
        <v>685</v>
      </c>
      <c r="Q150" s="42" t="s">
        <v>686</v>
      </c>
      <c r="R150" s="80" t="s">
        <v>82</v>
      </c>
      <c r="S150" s="83" t="s">
        <v>1</v>
      </c>
      <c r="T150" s="79" t="s">
        <v>412</v>
      </c>
      <c r="U150" s="100"/>
      <c r="V150" s="124">
        <v>9.6</v>
      </c>
      <c r="W150" s="122">
        <v>8.5</v>
      </c>
      <c r="X150" s="122">
        <v>9.25</v>
      </c>
      <c r="Y150" s="128">
        <v>9.116666666666667</v>
      </c>
    </row>
    <row r="151" spans="2:25" ht="12.75">
      <c r="B151">
        <f t="shared" si="4"/>
        <v>23</v>
      </c>
      <c r="C151" s="85" t="s">
        <v>709</v>
      </c>
      <c r="D151" s="42" t="s">
        <v>710</v>
      </c>
      <c r="E151" s="79" t="s">
        <v>621</v>
      </c>
      <c r="F151" s="83" t="s">
        <v>2</v>
      </c>
      <c r="G151" s="79" t="s">
        <v>412</v>
      </c>
      <c r="H151" s="100"/>
      <c r="I151" s="124">
        <v>9.2</v>
      </c>
      <c r="J151" s="122">
        <v>13.75</v>
      </c>
      <c r="K151" s="122">
        <v>8.75</v>
      </c>
      <c r="L151" s="128">
        <v>10.566666666666666</v>
      </c>
      <c r="O151">
        <f t="shared" si="5"/>
        <v>23</v>
      </c>
      <c r="P151" s="85" t="s">
        <v>728</v>
      </c>
      <c r="Q151" s="42" t="s">
        <v>605</v>
      </c>
      <c r="R151" s="79" t="s">
        <v>82</v>
      </c>
      <c r="S151" s="83" t="s">
        <v>2</v>
      </c>
      <c r="T151" s="79" t="s">
        <v>412</v>
      </c>
      <c r="U151" s="100"/>
      <c r="V151" s="124">
        <v>6.6</v>
      </c>
      <c r="W151" s="122">
        <v>11.5</v>
      </c>
      <c r="X151" s="122">
        <v>8.5</v>
      </c>
      <c r="Y151" s="128">
        <v>8.866666666666667</v>
      </c>
    </row>
    <row r="152" spans="2:25" ht="12.75">
      <c r="B152">
        <f t="shared" si="4"/>
        <v>24</v>
      </c>
      <c r="C152" s="85" t="s">
        <v>671</v>
      </c>
      <c r="D152" s="42" t="s">
        <v>22</v>
      </c>
      <c r="E152" s="79" t="s">
        <v>621</v>
      </c>
      <c r="F152" s="83" t="s">
        <v>1</v>
      </c>
      <c r="G152" s="79" t="s">
        <v>412</v>
      </c>
      <c r="H152" s="100"/>
      <c r="I152" s="124">
        <v>12.4</v>
      </c>
      <c r="J152" s="122">
        <v>12.5</v>
      </c>
      <c r="K152" s="122">
        <v>6.75</v>
      </c>
      <c r="L152" s="128">
        <v>10.55</v>
      </c>
      <c r="O152">
        <f t="shared" si="5"/>
        <v>24</v>
      </c>
      <c r="P152" s="85" t="s">
        <v>594</v>
      </c>
      <c r="Q152" s="42" t="s">
        <v>595</v>
      </c>
      <c r="R152" s="79" t="s">
        <v>82</v>
      </c>
      <c r="S152" s="83" t="s">
        <v>0</v>
      </c>
      <c r="T152" s="79" t="s">
        <v>412</v>
      </c>
      <c r="U152" s="100"/>
      <c r="V152" s="124">
        <v>7.08</v>
      </c>
      <c r="W152" s="122">
        <v>8.75</v>
      </c>
      <c r="X152" s="122">
        <v>10.5</v>
      </c>
      <c r="Y152" s="128">
        <v>8.776666666666666</v>
      </c>
    </row>
    <row r="153" spans="2:25" ht="12.75">
      <c r="B153">
        <f t="shared" si="4"/>
        <v>25</v>
      </c>
      <c r="C153" s="85" t="s">
        <v>634</v>
      </c>
      <c r="D153" s="42" t="s">
        <v>176</v>
      </c>
      <c r="E153" s="79" t="s">
        <v>82</v>
      </c>
      <c r="F153" s="83" t="s">
        <v>13</v>
      </c>
      <c r="G153" s="79" t="s">
        <v>412</v>
      </c>
      <c r="H153" s="100"/>
      <c r="I153" s="124">
        <v>9.6</v>
      </c>
      <c r="J153" s="122">
        <v>10.5</v>
      </c>
      <c r="K153" s="122">
        <v>11.5</v>
      </c>
      <c r="L153" s="128">
        <v>10.533333333333333</v>
      </c>
      <c r="O153">
        <f t="shared" si="5"/>
        <v>25</v>
      </c>
      <c r="P153" s="85" t="s">
        <v>649</v>
      </c>
      <c r="Q153" s="42" t="s">
        <v>146</v>
      </c>
      <c r="R153" s="79" t="s">
        <v>82</v>
      </c>
      <c r="S153" s="83" t="s">
        <v>13</v>
      </c>
      <c r="T153" s="79" t="s">
        <v>412</v>
      </c>
      <c r="U153" s="100"/>
      <c r="V153" s="124">
        <v>9.8</v>
      </c>
      <c r="W153" s="122">
        <v>8.5</v>
      </c>
      <c r="X153" s="122">
        <v>7.5</v>
      </c>
      <c r="Y153" s="128">
        <v>8.6</v>
      </c>
    </row>
    <row r="154" spans="2:25" ht="12.75">
      <c r="B154">
        <f t="shared" si="4"/>
        <v>26</v>
      </c>
      <c r="C154" s="85" t="s">
        <v>632</v>
      </c>
      <c r="D154" s="42" t="s">
        <v>146</v>
      </c>
      <c r="E154" s="79" t="s">
        <v>82</v>
      </c>
      <c r="F154" s="83" t="s">
        <v>13</v>
      </c>
      <c r="G154" s="79" t="s">
        <v>412</v>
      </c>
      <c r="H154" s="100"/>
      <c r="I154" s="124">
        <v>10</v>
      </c>
      <c r="J154" s="122">
        <v>9.5</v>
      </c>
      <c r="K154" s="122">
        <v>12</v>
      </c>
      <c r="L154" s="128">
        <v>10.5</v>
      </c>
      <c r="O154">
        <f t="shared" si="5"/>
        <v>26</v>
      </c>
      <c r="P154" s="85" t="s">
        <v>708</v>
      </c>
      <c r="Q154" s="42" t="s">
        <v>12</v>
      </c>
      <c r="R154" s="79" t="s">
        <v>82</v>
      </c>
      <c r="S154" s="83" t="s">
        <v>2</v>
      </c>
      <c r="T154" s="79" t="s">
        <v>412</v>
      </c>
      <c r="U154" s="100"/>
      <c r="V154" s="124">
        <v>4</v>
      </c>
      <c r="W154" s="122">
        <v>11</v>
      </c>
      <c r="X154" s="122">
        <v>10</v>
      </c>
      <c r="Y154" s="128">
        <v>8.333333333333334</v>
      </c>
    </row>
    <row r="155" spans="2:25" ht="12.75">
      <c r="B155">
        <f t="shared" si="4"/>
        <v>27</v>
      </c>
      <c r="C155" s="85" t="s">
        <v>624</v>
      </c>
      <c r="D155" s="42" t="s">
        <v>18</v>
      </c>
      <c r="E155" s="79" t="s">
        <v>621</v>
      </c>
      <c r="F155" s="83" t="s">
        <v>13</v>
      </c>
      <c r="G155" s="79" t="s">
        <v>412</v>
      </c>
      <c r="H155" s="100"/>
      <c r="I155" s="124">
        <v>13.2</v>
      </c>
      <c r="J155" s="122">
        <v>8.5</v>
      </c>
      <c r="K155" s="122">
        <v>9.5</v>
      </c>
      <c r="L155" s="128">
        <v>10.4</v>
      </c>
      <c r="O155">
        <f t="shared" si="5"/>
        <v>27</v>
      </c>
      <c r="P155" s="85" t="s">
        <v>186</v>
      </c>
      <c r="Q155" s="42" t="s">
        <v>611</v>
      </c>
      <c r="R155" s="79" t="s">
        <v>82</v>
      </c>
      <c r="S155" s="83" t="s">
        <v>0</v>
      </c>
      <c r="T155" s="79" t="s">
        <v>412</v>
      </c>
      <c r="U155" s="100"/>
      <c r="V155" s="124">
        <v>9.4</v>
      </c>
      <c r="W155" s="122">
        <v>10.5</v>
      </c>
      <c r="X155" s="122">
        <v>4</v>
      </c>
      <c r="Y155" s="128">
        <v>7.966666666666666</v>
      </c>
    </row>
    <row r="156" spans="2:25" ht="12.75">
      <c r="B156">
        <f t="shared" si="4"/>
        <v>28</v>
      </c>
      <c r="C156" s="85" t="s">
        <v>614</v>
      </c>
      <c r="D156" s="42" t="s">
        <v>615</v>
      </c>
      <c r="E156" s="79" t="s">
        <v>621</v>
      </c>
      <c r="F156" s="83" t="s">
        <v>0</v>
      </c>
      <c r="G156" s="79" t="s">
        <v>412</v>
      </c>
      <c r="H156" s="100"/>
      <c r="I156" s="124">
        <v>11.4</v>
      </c>
      <c r="J156" s="122">
        <v>11</v>
      </c>
      <c r="K156" s="122">
        <v>8</v>
      </c>
      <c r="L156" s="128">
        <v>10.133333333333333</v>
      </c>
      <c r="O156">
        <f t="shared" si="5"/>
        <v>28</v>
      </c>
      <c r="P156" s="85" t="s">
        <v>665</v>
      </c>
      <c r="Q156" s="42" t="s">
        <v>666</v>
      </c>
      <c r="R156" s="79" t="s">
        <v>82</v>
      </c>
      <c r="S156" s="83" t="s">
        <v>1</v>
      </c>
      <c r="T156" s="79" t="s">
        <v>412</v>
      </c>
      <c r="U156" s="100"/>
      <c r="V156" s="124">
        <v>5.8</v>
      </c>
      <c r="W156" s="122">
        <v>10</v>
      </c>
      <c r="X156" s="122">
        <v>7.75</v>
      </c>
      <c r="Y156" s="128">
        <v>7.85</v>
      </c>
    </row>
    <row r="157" spans="2:25" ht="12.75">
      <c r="B157">
        <f t="shared" si="4"/>
        <v>29</v>
      </c>
      <c r="C157" s="85" t="s">
        <v>617</v>
      </c>
      <c r="D157" s="42" t="s">
        <v>146</v>
      </c>
      <c r="E157" s="79" t="s">
        <v>82</v>
      </c>
      <c r="F157" s="83" t="s">
        <v>0</v>
      </c>
      <c r="G157" s="79" t="s">
        <v>412</v>
      </c>
      <c r="H157" s="100"/>
      <c r="I157" s="124">
        <v>9.6</v>
      </c>
      <c r="J157" s="122">
        <v>11.5</v>
      </c>
      <c r="K157" s="122">
        <v>9.25</v>
      </c>
      <c r="L157" s="128">
        <v>10.116666666666667</v>
      </c>
      <c r="O157">
        <f t="shared" si="5"/>
        <v>29</v>
      </c>
      <c r="P157" s="85" t="s">
        <v>736</v>
      </c>
      <c r="Q157" s="42" t="s">
        <v>11</v>
      </c>
      <c r="R157" s="79" t="s">
        <v>82</v>
      </c>
      <c r="S157" s="83" t="s">
        <v>2</v>
      </c>
      <c r="T157" s="79" t="s">
        <v>52</v>
      </c>
      <c r="U157" s="100"/>
      <c r="V157" s="124">
        <v>6.8</v>
      </c>
      <c r="W157" s="122">
        <v>8</v>
      </c>
      <c r="X157" s="122">
        <v>8</v>
      </c>
      <c r="Y157" s="128">
        <v>7.6</v>
      </c>
    </row>
    <row r="158" spans="2:25" ht="12.75">
      <c r="B158">
        <f t="shared" si="4"/>
        <v>30</v>
      </c>
      <c r="C158" s="85" t="s">
        <v>619</v>
      </c>
      <c r="D158" s="42" t="s">
        <v>169</v>
      </c>
      <c r="E158" s="79" t="s">
        <v>621</v>
      </c>
      <c r="F158" s="83" t="s">
        <v>0</v>
      </c>
      <c r="G158" s="79" t="s">
        <v>412</v>
      </c>
      <c r="H158" s="100"/>
      <c r="I158" s="124">
        <v>11.6</v>
      </c>
      <c r="J158" s="122">
        <v>10.5</v>
      </c>
      <c r="K158" s="122">
        <v>7.5</v>
      </c>
      <c r="L158" s="128">
        <v>9.866666666666667</v>
      </c>
      <c r="O158">
        <f t="shared" si="5"/>
        <v>30</v>
      </c>
      <c r="P158" s="85" t="s">
        <v>669</v>
      </c>
      <c r="Q158" s="42" t="s">
        <v>17</v>
      </c>
      <c r="R158" s="79" t="s">
        <v>82</v>
      </c>
      <c r="S158" s="83" t="s">
        <v>1</v>
      </c>
      <c r="T158" s="79" t="s">
        <v>412</v>
      </c>
      <c r="U158" s="100"/>
      <c r="V158" s="124">
        <v>8</v>
      </c>
      <c r="W158" s="122">
        <v>9</v>
      </c>
      <c r="X158" s="122">
        <v>5.75</v>
      </c>
      <c r="Y158" s="128">
        <v>7.583333333333333</v>
      </c>
    </row>
    <row r="159" spans="2:25" ht="12.75">
      <c r="B159">
        <f t="shared" si="4"/>
        <v>31</v>
      </c>
      <c r="C159" s="85" t="s">
        <v>704</v>
      </c>
      <c r="D159" s="42" t="s">
        <v>705</v>
      </c>
      <c r="E159" s="79" t="s">
        <v>621</v>
      </c>
      <c r="F159" s="83" t="s">
        <v>2</v>
      </c>
      <c r="G159" s="79" t="s">
        <v>412</v>
      </c>
      <c r="H159" s="100"/>
      <c r="I159" s="124">
        <v>8.4</v>
      </c>
      <c r="J159" s="122">
        <v>10</v>
      </c>
      <c r="K159" s="122">
        <v>11</v>
      </c>
      <c r="L159" s="128">
        <v>9.8</v>
      </c>
      <c r="O159">
        <f t="shared" si="5"/>
        <v>31</v>
      </c>
      <c r="P159" s="85" t="s">
        <v>609</v>
      </c>
      <c r="Q159" s="42" t="s">
        <v>610</v>
      </c>
      <c r="R159" s="80" t="s">
        <v>82</v>
      </c>
      <c r="S159" s="83" t="s">
        <v>0</v>
      </c>
      <c r="T159" s="79" t="s">
        <v>412</v>
      </c>
      <c r="U159" s="100" t="s">
        <v>771</v>
      </c>
      <c r="V159" s="124">
        <v>4.4</v>
      </c>
      <c r="W159" s="122">
        <v>4</v>
      </c>
      <c r="X159" s="122">
        <v>14.25</v>
      </c>
      <c r="Y159" s="128">
        <v>7.55</v>
      </c>
    </row>
    <row r="160" spans="2:25" ht="12.75">
      <c r="B160">
        <f t="shared" si="4"/>
        <v>32</v>
      </c>
      <c r="C160" s="85" t="s">
        <v>670</v>
      </c>
      <c r="D160" s="42" t="s">
        <v>36</v>
      </c>
      <c r="E160" s="79" t="s">
        <v>82</v>
      </c>
      <c r="F160" s="83" t="s">
        <v>1</v>
      </c>
      <c r="G160" s="79" t="s">
        <v>412</v>
      </c>
      <c r="H160" s="100"/>
      <c r="I160" s="124">
        <v>6</v>
      </c>
      <c r="J160" s="122">
        <v>13.5</v>
      </c>
      <c r="K160" s="122">
        <v>9.75</v>
      </c>
      <c r="L160" s="128">
        <v>9.75</v>
      </c>
      <c r="O160">
        <f t="shared" si="5"/>
        <v>32</v>
      </c>
      <c r="P160" s="85" t="s">
        <v>598</v>
      </c>
      <c r="Q160" s="42" t="s">
        <v>21</v>
      </c>
      <c r="R160" s="79" t="s">
        <v>82</v>
      </c>
      <c r="S160" s="83" t="s">
        <v>0</v>
      </c>
      <c r="T160" s="79" t="s">
        <v>412</v>
      </c>
      <c r="U160" s="100"/>
      <c r="V160" s="124">
        <v>8.6</v>
      </c>
      <c r="W160" s="122">
        <v>7.5</v>
      </c>
      <c r="X160" s="122">
        <v>6.5</v>
      </c>
      <c r="Y160" s="128">
        <v>7.533333333333334</v>
      </c>
    </row>
    <row r="161" spans="2:25" ht="12.75">
      <c r="B161">
        <f t="shared" si="4"/>
        <v>33</v>
      </c>
      <c r="C161" s="85" t="s">
        <v>694</v>
      </c>
      <c r="D161" s="42" t="s">
        <v>695</v>
      </c>
      <c r="E161" s="79" t="s">
        <v>82</v>
      </c>
      <c r="F161" s="83" t="s">
        <v>1</v>
      </c>
      <c r="G161" s="79" t="s">
        <v>412</v>
      </c>
      <c r="H161" s="100"/>
      <c r="I161" s="124">
        <v>8.8</v>
      </c>
      <c r="J161" s="122">
        <v>10</v>
      </c>
      <c r="K161" s="122">
        <v>10</v>
      </c>
      <c r="L161" s="128">
        <v>9.6</v>
      </c>
      <c r="O161">
        <f t="shared" si="5"/>
        <v>33</v>
      </c>
      <c r="P161" s="85" t="s">
        <v>645</v>
      </c>
      <c r="Q161" s="42" t="s">
        <v>646</v>
      </c>
      <c r="R161" s="79" t="s">
        <v>82</v>
      </c>
      <c r="S161" s="83" t="s">
        <v>13</v>
      </c>
      <c r="T161" s="79" t="s">
        <v>412</v>
      </c>
      <c r="U161" s="100"/>
      <c r="V161" s="124">
        <v>2.2</v>
      </c>
      <c r="W161" s="122">
        <v>9.5</v>
      </c>
      <c r="X161" s="122">
        <v>10.5</v>
      </c>
      <c r="Y161" s="128">
        <v>7.4</v>
      </c>
    </row>
    <row r="162" spans="2:25" ht="12.75">
      <c r="B162">
        <f t="shared" si="4"/>
        <v>34</v>
      </c>
      <c r="C162" s="85" t="s">
        <v>696</v>
      </c>
      <c r="D162" s="42" t="s">
        <v>24</v>
      </c>
      <c r="E162" s="79" t="s">
        <v>82</v>
      </c>
      <c r="F162" s="83" t="s">
        <v>1</v>
      </c>
      <c r="G162" s="79" t="s">
        <v>412</v>
      </c>
      <c r="H162" s="100"/>
      <c r="I162" s="124">
        <v>8.6</v>
      </c>
      <c r="J162" s="122">
        <v>12.5</v>
      </c>
      <c r="K162" s="122">
        <v>6.75</v>
      </c>
      <c r="L162" s="128">
        <v>9.283333333333333</v>
      </c>
      <c r="O162">
        <f t="shared" si="5"/>
        <v>34</v>
      </c>
      <c r="P162" s="85" t="s">
        <v>662</v>
      </c>
      <c r="Q162" s="42" t="s">
        <v>90</v>
      </c>
      <c r="R162" s="79" t="s">
        <v>82</v>
      </c>
      <c r="S162" s="83" t="s">
        <v>1</v>
      </c>
      <c r="T162" s="79" t="s">
        <v>412</v>
      </c>
      <c r="U162" s="100"/>
      <c r="V162" s="124">
        <v>6</v>
      </c>
      <c r="W162" s="122">
        <v>10.5</v>
      </c>
      <c r="X162" s="122">
        <v>5.25</v>
      </c>
      <c r="Y162" s="128">
        <v>7.25</v>
      </c>
    </row>
    <row r="163" spans="2:25" ht="12.75">
      <c r="B163">
        <f t="shared" si="4"/>
        <v>35</v>
      </c>
      <c r="C163" s="85" t="s">
        <v>737</v>
      </c>
      <c r="D163" s="42" t="s">
        <v>156</v>
      </c>
      <c r="E163" s="80" t="s">
        <v>82</v>
      </c>
      <c r="F163" s="83" t="s">
        <v>2</v>
      </c>
      <c r="G163" s="79" t="s">
        <v>52</v>
      </c>
      <c r="H163" s="100"/>
      <c r="I163" s="124">
        <v>9.8</v>
      </c>
      <c r="J163" s="122">
        <v>8</v>
      </c>
      <c r="K163" s="122">
        <v>10</v>
      </c>
      <c r="L163" s="128">
        <v>9.266666666666667</v>
      </c>
      <c r="O163">
        <f t="shared" si="5"/>
        <v>35</v>
      </c>
      <c r="P163" s="85" t="s">
        <v>142</v>
      </c>
      <c r="Q163" s="42" t="s">
        <v>26</v>
      </c>
      <c r="R163" s="79" t="s">
        <v>82</v>
      </c>
      <c r="S163" s="83" t="s">
        <v>0</v>
      </c>
      <c r="T163" s="79" t="s">
        <v>412</v>
      </c>
      <c r="U163" s="100"/>
      <c r="V163" s="124">
        <v>9</v>
      </c>
      <c r="W163" s="122">
        <v>9</v>
      </c>
      <c r="X163" s="122">
        <v>3</v>
      </c>
      <c r="Y163" s="128">
        <v>7</v>
      </c>
    </row>
    <row r="164" spans="2:25" ht="12.75">
      <c r="B164">
        <f t="shared" si="4"/>
        <v>36</v>
      </c>
      <c r="C164" s="85" t="s">
        <v>685</v>
      </c>
      <c r="D164" s="42" t="s">
        <v>686</v>
      </c>
      <c r="E164" s="79" t="s">
        <v>82</v>
      </c>
      <c r="F164" s="83" t="s">
        <v>1</v>
      </c>
      <c r="G164" s="79" t="s">
        <v>412</v>
      </c>
      <c r="H164" s="100"/>
      <c r="I164" s="124">
        <v>9.6</v>
      </c>
      <c r="J164" s="122">
        <v>8.5</v>
      </c>
      <c r="K164" s="122">
        <v>9.25</v>
      </c>
      <c r="L164" s="128">
        <v>9.116666666666667</v>
      </c>
      <c r="O164">
        <f t="shared" si="5"/>
        <v>36</v>
      </c>
      <c r="P164" s="85" t="s">
        <v>233</v>
      </c>
      <c r="Q164" s="42" t="s">
        <v>60</v>
      </c>
      <c r="R164" s="79" t="s">
        <v>82</v>
      </c>
      <c r="S164" s="83" t="s">
        <v>1</v>
      </c>
      <c r="T164" s="79" t="s">
        <v>412</v>
      </c>
      <c r="U164" s="100"/>
      <c r="V164" s="124">
        <v>5.6</v>
      </c>
      <c r="W164" s="122">
        <v>9.5</v>
      </c>
      <c r="X164" s="122">
        <v>5.75</v>
      </c>
      <c r="Y164" s="128">
        <v>6.95</v>
      </c>
    </row>
    <row r="165" spans="2:25" ht="12.75">
      <c r="B165">
        <f t="shared" si="4"/>
        <v>37</v>
      </c>
      <c r="C165" s="85" t="s">
        <v>728</v>
      </c>
      <c r="D165" s="42" t="s">
        <v>605</v>
      </c>
      <c r="E165" s="79" t="s">
        <v>82</v>
      </c>
      <c r="F165" s="83" t="s">
        <v>2</v>
      </c>
      <c r="G165" s="79" t="s">
        <v>412</v>
      </c>
      <c r="H165" s="100"/>
      <c r="I165" s="124">
        <v>6.6</v>
      </c>
      <c r="J165" s="122">
        <v>11.5</v>
      </c>
      <c r="K165" s="122">
        <v>8.5</v>
      </c>
      <c r="L165" s="128">
        <v>8.866666666666667</v>
      </c>
      <c r="O165">
        <f t="shared" si="5"/>
        <v>37</v>
      </c>
      <c r="P165" s="85" t="s">
        <v>697</v>
      </c>
      <c r="Q165" s="42" t="s">
        <v>698</v>
      </c>
      <c r="R165" s="79" t="s">
        <v>82</v>
      </c>
      <c r="S165" s="83" t="s">
        <v>2</v>
      </c>
      <c r="T165" s="79" t="s">
        <v>412</v>
      </c>
      <c r="U165" s="100"/>
      <c r="V165" s="124">
        <v>6.4</v>
      </c>
      <c r="W165" s="122">
        <v>10</v>
      </c>
      <c r="X165" s="122">
        <v>4</v>
      </c>
      <c r="Y165" s="128">
        <v>6.8</v>
      </c>
    </row>
    <row r="166" spans="2:25" ht="12.75">
      <c r="B166">
        <f t="shared" si="4"/>
        <v>38</v>
      </c>
      <c r="C166" s="85" t="s">
        <v>591</v>
      </c>
      <c r="D166" s="42" t="s">
        <v>136</v>
      </c>
      <c r="E166" s="79" t="s">
        <v>621</v>
      </c>
      <c r="F166" s="83" t="s">
        <v>0</v>
      </c>
      <c r="G166" s="79" t="s">
        <v>412</v>
      </c>
      <c r="H166" s="100"/>
      <c r="I166" s="124">
        <v>7.6</v>
      </c>
      <c r="J166" s="122">
        <v>11.5</v>
      </c>
      <c r="K166" s="122">
        <v>7.25</v>
      </c>
      <c r="L166" s="128">
        <v>8.783333333333333</v>
      </c>
      <c r="O166">
        <f t="shared" si="5"/>
        <v>38</v>
      </c>
      <c r="P166" s="85" t="s">
        <v>656</v>
      </c>
      <c r="Q166" s="42" t="s">
        <v>12</v>
      </c>
      <c r="R166" s="79" t="s">
        <v>82</v>
      </c>
      <c r="S166" s="83" t="s">
        <v>1</v>
      </c>
      <c r="T166" s="79" t="s">
        <v>412</v>
      </c>
      <c r="U166" s="100"/>
      <c r="V166" s="124">
        <v>5.2</v>
      </c>
      <c r="W166" s="122">
        <v>9</v>
      </c>
      <c r="X166" s="122">
        <v>6</v>
      </c>
      <c r="Y166" s="128">
        <v>6.733333333333333</v>
      </c>
    </row>
    <row r="167" spans="2:25" ht="12.75">
      <c r="B167">
        <f t="shared" si="4"/>
        <v>39</v>
      </c>
      <c r="C167" s="85" t="s">
        <v>594</v>
      </c>
      <c r="D167" s="42" t="s">
        <v>595</v>
      </c>
      <c r="E167" s="79" t="s">
        <v>82</v>
      </c>
      <c r="F167" s="83" t="s">
        <v>0</v>
      </c>
      <c r="G167" s="79" t="s">
        <v>412</v>
      </c>
      <c r="H167" s="100"/>
      <c r="I167" s="124">
        <v>7.08</v>
      </c>
      <c r="J167" s="122">
        <v>8.75</v>
      </c>
      <c r="K167" s="122">
        <v>10.5</v>
      </c>
      <c r="L167" s="128">
        <v>8.776666666666666</v>
      </c>
      <c r="O167">
        <f t="shared" si="5"/>
        <v>39</v>
      </c>
      <c r="P167" s="85" t="s">
        <v>727</v>
      </c>
      <c r="Q167" s="42" t="s">
        <v>90</v>
      </c>
      <c r="R167" s="79" t="s">
        <v>82</v>
      </c>
      <c r="S167" s="83" t="s">
        <v>2</v>
      </c>
      <c r="T167" s="79" t="s">
        <v>52</v>
      </c>
      <c r="U167" s="100"/>
      <c r="V167" s="124">
        <v>4.4</v>
      </c>
      <c r="W167" s="122">
        <v>5.75</v>
      </c>
      <c r="X167" s="122">
        <v>10</v>
      </c>
      <c r="Y167" s="128">
        <v>6.716666666666666</v>
      </c>
    </row>
    <row r="168" spans="2:25" ht="12.75">
      <c r="B168">
        <f t="shared" si="4"/>
        <v>40</v>
      </c>
      <c r="C168" s="85" t="s">
        <v>658</v>
      </c>
      <c r="D168" s="42" t="s">
        <v>10</v>
      </c>
      <c r="E168" s="79" t="s">
        <v>621</v>
      </c>
      <c r="F168" s="83" t="s">
        <v>13</v>
      </c>
      <c r="G168" s="79" t="s">
        <v>412</v>
      </c>
      <c r="H168" s="100"/>
      <c r="I168" s="124">
        <v>11.4</v>
      </c>
      <c r="J168" s="122">
        <v>6.25</v>
      </c>
      <c r="K168" s="122">
        <v>8.5</v>
      </c>
      <c r="L168" s="128">
        <v>8.716666666666667</v>
      </c>
      <c r="O168">
        <f t="shared" si="5"/>
        <v>40</v>
      </c>
      <c r="P168" s="85" t="s">
        <v>687</v>
      </c>
      <c r="Q168" s="42" t="s">
        <v>4</v>
      </c>
      <c r="R168" s="79" t="s">
        <v>82</v>
      </c>
      <c r="S168" s="83" t="s">
        <v>1</v>
      </c>
      <c r="T168" s="79" t="s">
        <v>412</v>
      </c>
      <c r="U168" s="100"/>
      <c r="V168" s="124">
        <v>4.8</v>
      </c>
      <c r="W168" s="122">
        <v>8</v>
      </c>
      <c r="X168" s="122">
        <v>7</v>
      </c>
      <c r="Y168" s="128">
        <v>6.6</v>
      </c>
    </row>
    <row r="169" spans="2:25" ht="12.75">
      <c r="B169">
        <f t="shared" si="4"/>
        <v>41</v>
      </c>
      <c r="C169" s="85" t="s">
        <v>182</v>
      </c>
      <c r="D169" s="42" t="s">
        <v>6</v>
      </c>
      <c r="E169" s="79" t="s">
        <v>621</v>
      </c>
      <c r="F169" s="83" t="s">
        <v>13</v>
      </c>
      <c r="G169" s="79" t="s">
        <v>412</v>
      </c>
      <c r="H169" s="100"/>
      <c r="I169" s="124">
        <v>7.4</v>
      </c>
      <c r="J169" s="122">
        <v>11</v>
      </c>
      <c r="K169" s="122">
        <v>7.5</v>
      </c>
      <c r="L169" s="128">
        <v>8.633333333333333</v>
      </c>
      <c r="O169">
        <f t="shared" si="5"/>
        <v>41</v>
      </c>
      <c r="P169" s="85" t="s">
        <v>675</v>
      </c>
      <c r="Q169" s="42" t="s">
        <v>116</v>
      </c>
      <c r="R169" s="79" t="s">
        <v>82</v>
      </c>
      <c r="S169" s="83" t="s">
        <v>1</v>
      </c>
      <c r="T169" s="79" t="s">
        <v>412</v>
      </c>
      <c r="U169" s="100"/>
      <c r="V169" s="124">
        <v>5.6</v>
      </c>
      <c r="W169" s="122">
        <v>9</v>
      </c>
      <c r="X169" s="122">
        <v>4.5</v>
      </c>
      <c r="Y169" s="128">
        <v>6.366666666666667</v>
      </c>
    </row>
    <row r="170" spans="2:25" ht="12.75">
      <c r="B170">
        <f t="shared" si="4"/>
        <v>42</v>
      </c>
      <c r="C170" s="158" t="s">
        <v>642</v>
      </c>
      <c r="D170" s="159" t="s">
        <v>643</v>
      </c>
      <c r="E170" s="160" t="s">
        <v>621</v>
      </c>
      <c r="F170" s="161" t="s">
        <v>13</v>
      </c>
      <c r="G170" s="160" t="s">
        <v>412</v>
      </c>
      <c r="H170" s="162"/>
      <c r="I170" s="163">
        <v>13.4</v>
      </c>
      <c r="J170" s="164">
        <v>5.5</v>
      </c>
      <c r="K170" s="164">
        <v>7</v>
      </c>
      <c r="L170" s="128">
        <v>8.633333333333333</v>
      </c>
      <c r="O170">
        <f t="shared" si="5"/>
        <v>42</v>
      </c>
      <c r="P170" s="85" t="s">
        <v>678</v>
      </c>
      <c r="Q170" s="42" t="s">
        <v>112</v>
      </c>
      <c r="R170" s="79" t="s">
        <v>82</v>
      </c>
      <c r="S170" s="83" t="s">
        <v>1</v>
      </c>
      <c r="T170" s="79" t="s">
        <v>412</v>
      </c>
      <c r="U170" s="100"/>
      <c r="V170" s="124">
        <v>5.2</v>
      </c>
      <c r="W170" s="122">
        <v>7.5</v>
      </c>
      <c r="X170" s="122">
        <v>6.25</v>
      </c>
      <c r="Y170" s="128">
        <v>6.316666666666666</v>
      </c>
    </row>
    <row r="171" spans="2:25" ht="12.75">
      <c r="B171">
        <f t="shared" si="4"/>
        <v>43</v>
      </c>
      <c r="C171" s="85" t="s">
        <v>649</v>
      </c>
      <c r="D171" s="42" t="s">
        <v>146</v>
      </c>
      <c r="E171" s="79" t="s">
        <v>82</v>
      </c>
      <c r="F171" s="83" t="s">
        <v>13</v>
      </c>
      <c r="G171" s="79" t="s">
        <v>412</v>
      </c>
      <c r="H171" s="100"/>
      <c r="I171" s="124">
        <v>9.8</v>
      </c>
      <c r="J171" s="122">
        <v>8.5</v>
      </c>
      <c r="K171" s="122">
        <v>7.5</v>
      </c>
      <c r="L171" s="128">
        <v>8.6</v>
      </c>
      <c r="O171">
        <f t="shared" si="5"/>
        <v>43</v>
      </c>
      <c r="P171" s="85" t="s">
        <v>629</v>
      </c>
      <c r="Q171" s="42" t="s">
        <v>143</v>
      </c>
      <c r="R171" s="79" t="s">
        <v>82</v>
      </c>
      <c r="S171" s="83" t="s">
        <v>13</v>
      </c>
      <c r="T171" s="79" t="s">
        <v>412</v>
      </c>
      <c r="U171" s="100"/>
      <c r="V171" s="124">
        <v>4.8</v>
      </c>
      <c r="W171" s="122">
        <v>5.25</v>
      </c>
      <c r="X171" s="122">
        <v>8.5</v>
      </c>
      <c r="Y171" s="128">
        <v>6.183333333333334</v>
      </c>
    </row>
    <row r="172" spans="2:25" ht="12.75">
      <c r="B172">
        <f t="shared" si="4"/>
        <v>44</v>
      </c>
      <c r="C172" s="85" t="s">
        <v>708</v>
      </c>
      <c r="D172" s="42" t="s">
        <v>12</v>
      </c>
      <c r="E172" s="79" t="s">
        <v>82</v>
      </c>
      <c r="F172" s="83" t="s">
        <v>2</v>
      </c>
      <c r="G172" s="79" t="s">
        <v>412</v>
      </c>
      <c r="H172" s="100"/>
      <c r="I172" s="124">
        <v>4</v>
      </c>
      <c r="J172" s="122">
        <v>11</v>
      </c>
      <c r="K172" s="122">
        <v>10</v>
      </c>
      <c r="L172" s="128">
        <v>8.333333333333334</v>
      </c>
      <c r="O172">
        <f t="shared" si="5"/>
        <v>44</v>
      </c>
      <c r="P172" s="85" t="s">
        <v>586</v>
      </c>
      <c r="Q172" s="42" t="s">
        <v>587</v>
      </c>
      <c r="R172" s="79" t="s">
        <v>82</v>
      </c>
      <c r="S172" s="83" t="s">
        <v>0</v>
      </c>
      <c r="T172" s="79" t="s">
        <v>412</v>
      </c>
      <c r="U172" s="100" t="s">
        <v>771</v>
      </c>
      <c r="V172" s="124">
        <v>5.2</v>
      </c>
      <c r="W172" s="122">
        <v>8.5</v>
      </c>
      <c r="X172" s="122">
        <v>4.5</v>
      </c>
      <c r="Y172" s="128">
        <v>6.066666666666666</v>
      </c>
    </row>
    <row r="173" spans="2:25" ht="12.75">
      <c r="B173">
        <f t="shared" si="4"/>
        <v>45</v>
      </c>
      <c r="C173" s="85" t="s">
        <v>186</v>
      </c>
      <c r="D173" s="42" t="s">
        <v>611</v>
      </c>
      <c r="E173" s="79" t="s">
        <v>82</v>
      </c>
      <c r="F173" s="83" t="s">
        <v>0</v>
      </c>
      <c r="G173" s="79" t="s">
        <v>412</v>
      </c>
      <c r="H173" s="100"/>
      <c r="I173" s="124">
        <v>9.4</v>
      </c>
      <c r="J173" s="122">
        <v>10.5</v>
      </c>
      <c r="K173" s="122">
        <v>4</v>
      </c>
      <c r="L173" s="128">
        <v>7.966666666666666</v>
      </c>
      <c r="O173">
        <f t="shared" si="5"/>
        <v>45</v>
      </c>
      <c r="P173" s="85" t="s">
        <v>700</v>
      </c>
      <c r="Q173" s="42" t="s">
        <v>24</v>
      </c>
      <c r="R173" s="79" t="s">
        <v>82</v>
      </c>
      <c r="S173" s="83" t="s">
        <v>2</v>
      </c>
      <c r="T173" s="79" t="s">
        <v>412</v>
      </c>
      <c r="U173" s="100" t="s">
        <v>771</v>
      </c>
      <c r="V173" s="124">
        <v>5.6</v>
      </c>
      <c r="W173" s="122">
        <v>8.5</v>
      </c>
      <c r="X173" s="122">
        <v>4</v>
      </c>
      <c r="Y173" s="128">
        <v>6.033333333333334</v>
      </c>
    </row>
    <row r="174" spans="2:25" ht="12.75">
      <c r="B174">
        <f t="shared" si="4"/>
        <v>46</v>
      </c>
      <c r="C174" s="85" t="s">
        <v>592</v>
      </c>
      <c r="D174" s="42" t="s">
        <v>593</v>
      </c>
      <c r="E174" s="79" t="s">
        <v>621</v>
      </c>
      <c r="F174" s="83" t="s">
        <v>0</v>
      </c>
      <c r="G174" s="79" t="s">
        <v>52</v>
      </c>
      <c r="H174" s="100" t="s">
        <v>771</v>
      </c>
      <c r="I174" s="124">
        <v>11.2</v>
      </c>
      <c r="J174" s="122">
        <v>5.5</v>
      </c>
      <c r="K174" s="122">
        <v>7</v>
      </c>
      <c r="L174" s="128">
        <v>7.9</v>
      </c>
      <c r="O174">
        <f t="shared" si="5"/>
        <v>46</v>
      </c>
      <c r="P174" s="85" t="s">
        <v>619</v>
      </c>
      <c r="Q174" s="42" t="s">
        <v>620</v>
      </c>
      <c r="R174" s="79" t="s">
        <v>82</v>
      </c>
      <c r="S174" s="83" t="s">
        <v>0</v>
      </c>
      <c r="T174" s="79" t="s">
        <v>412</v>
      </c>
      <c r="U174" s="100"/>
      <c r="V174" s="124">
        <v>6.6</v>
      </c>
      <c r="W174" s="122">
        <v>9.5</v>
      </c>
      <c r="X174" s="122">
        <v>1.5</v>
      </c>
      <c r="Y174" s="128">
        <v>5.866666666666667</v>
      </c>
    </row>
    <row r="175" spans="2:25" ht="12.75">
      <c r="B175">
        <f t="shared" si="4"/>
        <v>47</v>
      </c>
      <c r="C175" s="85" t="s">
        <v>688</v>
      </c>
      <c r="D175" s="42" t="s">
        <v>689</v>
      </c>
      <c r="E175" s="79" t="s">
        <v>621</v>
      </c>
      <c r="F175" s="83" t="s">
        <v>1</v>
      </c>
      <c r="G175" s="79" t="s">
        <v>412</v>
      </c>
      <c r="H175" s="100"/>
      <c r="I175" s="124">
        <v>10.4</v>
      </c>
      <c r="J175" s="122">
        <v>8.5</v>
      </c>
      <c r="K175" s="122">
        <v>4.75</v>
      </c>
      <c r="L175" s="128">
        <v>7.883333333333333</v>
      </c>
      <c r="O175">
        <f t="shared" si="5"/>
        <v>47</v>
      </c>
      <c r="P175" s="85" t="s">
        <v>731</v>
      </c>
      <c r="Q175" s="42" t="s">
        <v>17</v>
      </c>
      <c r="R175" s="79" t="s">
        <v>82</v>
      </c>
      <c r="S175" s="83" t="s">
        <v>2</v>
      </c>
      <c r="T175" s="79" t="s">
        <v>52</v>
      </c>
      <c r="U175" s="100"/>
      <c r="V175" s="124">
        <v>5.2</v>
      </c>
      <c r="W175" s="122"/>
      <c r="X175" s="122">
        <v>6.5</v>
      </c>
      <c r="Y175" s="128">
        <v>5.85</v>
      </c>
    </row>
    <row r="176" spans="2:25" ht="12.75">
      <c r="B176">
        <f t="shared" si="4"/>
        <v>48</v>
      </c>
      <c r="C176" s="85" t="s">
        <v>665</v>
      </c>
      <c r="D176" s="42" t="s">
        <v>666</v>
      </c>
      <c r="E176" s="79" t="s">
        <v>82</v>
      </c>
      <c r="F176" s="83" t="s">
        <v>1</v>
      </c>
      <c r="G176" s="79" t="s">
        <v>412</v>
      </c>
      <c r="H176" s="100"/>
      <c r="I176" s="124">
        <v>5.8</v>
      </c>
      <c r="J176" s="122">
        <v>10</v>
      </c>
      <c r="K176" s="122">
        <v>7.75</v>
      </c>
      <c r="L176" s="128">
        <v>7.85</v>
      </c>
      <c r="O176">
        <f t="shared" si="5"/>
        <v>48</v>
      </c>
      <c r="P176" s="85" t="s">
        <v>226</v>
      </c>
      <c r="Q176" s="42" t="s">
        <v>227</v>
      </c>
      <c r="R176" s="79" t="s">
        <v>82</v>
      </c>
      <c r="S176" s="83" t="s">
        <v>13</v>
      </c>
      <c r="T176" s="79" t="s">
        <v>412</v>
      </c>
      <c r="U176" s="100"/>
      <c r="V176" s="124">
        <v>3.8</v>
      </c>
      <c r="W176" s="122">
        <v>9.5</v>
      </c>
      <c r="X176" s="122">
        <v>4</v>
      </c>
      <c r="Y176" s="128">
        <v>5.766666666666667</v>
      </c>
    </row>
    <row r="177" spans="2:25" ht="12.75">
      <c r="B177">
        <f t="shared" si="4"/>
        <v>49</v>
      </c>
      <c r="C177" s="85" t="s">
        <v>189</v>
      </c>
      <c r="D177" s="42" t="s">
        <v>732</v>
      </c>
      <c r="E177" s="79" t="s">
        <v>621</v>
      </c>
      <c r="F177" s="83" t="s">
        <v>2</v>
      </c>
      <c r="G177" s="79" t="s">
        <v>412</v>
      </c>
      <c r="H177" s="100"/>
      <c r="I177" s="124">
        <v>8.8</v>
      </c>
      <c r="J177" s="122">
        <v>7</v>
      </c>
      <c r="K177" s="122">
        <v>7</v>
      </c>
      <c r="L177" s="128">
        <v>7.6</v>
      </c>
      <c r="O177">
        <f t="shared" si="5"/>
        <v>49</v>
      </c>
      <c r="P177" s="85" t="s">
        <v>607</v>
      </c>
      <c r="Q177" s="42" t="s">
        <v>112</v>
      </c>
      <c r="R177" s="79" t="s">
        <v>82</v>
      </c>
      <c r="S177" s="83" t="s">
        <v>0</v>
      </c>
      <c r="T177" s="79" t="s">
        <v>412</v>
      </c>
      <c r="U177" s="100"/>
      <c r="V177" s="124">
        <v>5.6</v>
      </c>
      <c r="W177" s="122">
        <v>8</v>
      </c>
      <c r="X177" s="122">
        <v>3.5</v>
      </c>
      <c r="Y177" s="128">
        <v>5.7</v>
      </c>
    </row>
    <row r="178" spans="2:25" ht="12.75">
      <c r="B178">
        <f t="shared" si="4"/>
        <v>50</v>
      </c>
      <c r="C178" s="85" t="s">
        <v>736</v>
      </c>
      <c r="D178" s="42" t="s">
        <v>11</v>
      </c>
      <c r="E178" s="79" t="s">
        <v>82</v>
      </c>
      <c r="F178" s="83" t="s">
        <v>2</v>
      </c>
      <c r="G178" s="79" t="s">
        <v>52</v>
      </c>
      <c r="H178" s="100"/>
      <c r="I178" s="124">
        <v>6.8</v>
      </c>
      <c r="J178" s="122">
        <v>8</v>
      </c>
      <c r="K178" s="122">
        <v>8</v>
      </c>
      <c r="L178" s="128">
        <v>7.6</v>
      </c>
      <c r="O178">
        <f t="shared" si="5"/>
        <v>50</v>
      </c>
      <c r="P178" s="85" t="s">
        <v>707</v>
      </c>
      <c r="Q178" s="42" t="s">
        <v>264</v>
      </c>
      <c r="R178" s="79" t="s">
        <v>82</v>
      </c>
      <c r="S178" s="83" t="s">
        <v>2</v>
      </c>
      <c r="T178" s="79" t="s">
        <v>412</v>
      </c>
      <c r="U178" s="100"/>
      <c r="V178" s="124">
        <v>3.6</v>
      </c>
      <c r="W178" s="122">
        <v>9.5</v>
      </c>
      <c r="X178" s="122">
        <v>3.5</v>
      </c>
      <c r="Y178" s="128">
        <v>5.533333333333334</v>
      </c>
    </row>
    <row r="179" spans="2:25" ht="12.75">
      <c r="B179">
        <f t="shared" si="4"/>
        <v>51</v>
      </c>
      <c r="C179" s="85" t="s">
        <v>717</v>
      </c>
      <c r="D179" s="42" t="s">
        <v>718</v>
      </c>
      <c r="E179" s="79" t="s">
        <v>621</v>
      </c>
      <c r="F179" s="83" t="s">
        <v>2</v>
      </c>
      <c r="G179" s="79" t="s">
        <v>412</v>
      </c>
      <c r="H179" s="100"/>
      <c r="I179" s="124">
        <v>9</v>
      </c>
      <c r="J179" s="122">
        <v>8</v>
      </c>
      <c r="K179" s="122">
        <v>5.75</v>
      </c>
      <c r="L179" s="128">
        <v>7.583333333333333</v>
      </c>
      <c r="O179">
        <f t="shared" si="5"/>
        <v>51</v>
      </c>
      <c r="P179" s="85" t="s">
        <v>588</v>
      </c>
      <c r="Q179" s="42" t="s">
        <v>34</v>
      </c>
      <c r="R179" s="79" t="s">
        <v>82</v>
      </c>
      <c r="S179" s="83" t="s">
        <v>0</v>
      </c>
      <c r="T179" s="79" t="s">
        <v>412</v>
      </c>
      <c r="U179" s="100"/>
      <c r="V179" s="124">
        <v>6</v>
      </c>
      <c r="W179" s="122">
        <v>5</v>
      </c>
      <c r="X179" s="122">
        <v>5</v>
      </c>
      <c r="Y179" s="128">
        <v>5.333333333333333</v>
      </c>
    </row>
    <row r="180" spans="2:25" ht="12.75">
      <c r="B180">
        <f t="shared" si="4"/>
        <v>52</v>
      </c>
      <c r="C180" s="85" t="s">
        <v>669</v>
      </c>
      <c r="D180" s="42" t="s">
        <v>17</v>
      </c>
      <c r="E180" s="79" t="s">
        <v>82</v>
      </c>
      <c r="F180" s="83" t="s">
        <v>1</v>
      </c>
      <c r="G180" s="79" t="s">
        <v>412</v>
      </c>
      <c r="H180" s="100"/>
      <c r="I180" s="124">
        <v>8</v>
      </c>
      <c r="J180" s="122">
        <v>9</v>
      </c>
      <c r="K180" s="122">
        <v>5.75</v>
      </c>
      <c r="L180" s="128">
        <v>7.583333333333333</v>
      </c>
      <c r="O180">
        <f t="shared" si="5"/>
        <v>52</v>
      </c>
      <c r="P180" s="85" t="s">
        <v>661</v>
      </c>
      <c r="Q180" s="42" t="s">
        <v>17</v>
      </c>
      <c r="R180" s="79" t="s">
        <v>82</v>
      </c>
      <c r="S180" s="83" t="s">
        <v>1</v>
      </c>
      <c r="T180" s="79" t="s">
        <v>412</v>
      </c>
      <c r="U180" s="100"/>
      <c r="V180" s="124">
        <v>2.4</v>
      </c>
      <c r="W180" s="122">
        <v>8</v>
      </c>
      <c r="X180" s="122">
        <v>5.5</v>
      </c>
      <c r="Y180" s="128">
        <v>5.3</v>
      </c>
    </row>
    <row r="181" spans="2:25" ht="12.75">
      <c r="B181">
        <f t="shared" si="4"/>
        <v>53</v>
      </c>
      <c r="C181" s="85" t="s">
        <v>609</v>
      </c>
      <c r="D181" s="42" t="s">
        <v>610</v>
      </c>
      <c r="E181" s="79" t="s">
        <v>82</v>
      </c>
      <c r="F181" s="83" t="s">
        <v>0</v>
      </c>
      <c r="G181" s="79" t="s">
        <v>412</v>
      </c>
      <c r="H181" s="100" t="s">
        <v>771</v>
      </c>
      <c r="I181" s="124">
        <v>4.4</v>
      </c>
      <c r="J181" s="122">
        <v>4</v>
      </c>
      <c r="K181" s="122">
        <v>14.25</v>
      </c>
      <c r="L181" s="128">
        <v>7.55</v>
      </c>
      <c r="O181">
        <f t="shared" si="5"/>
        <v>53</v>
      </c>
      <c r="P181" s="85" t="s">
        <v>638</v>
      </c>
      <c r="Q181" s="42" t="s">
        <v>639</v>
      </c>
      <c r="R181" s="79" t="s">
        <v>82</v>
      </c>
      <c r="S181" s="83" t="s">
        <v>13</v>
      </c>
      <c r="T181" s="79" t="s">
        <v>412</v>
      </c>
      <c r="U181" s="100"/>
      <c r="V181" s="124">
        <v>5.6</v>
      </c>
      <c r="W181" s="122">
        <v>6.25</v>
      </c>
      <c r="X181" s="122">
        <v>3</v>
      </c>
      <c r="Y181" s="128">
        <v>4.95</v>
      </c>
    </row>
    <row r="182" spans="2:25" ht="12.75">
      <c r="B182">
        <f t="shared" si="4"/>
        <v>54</v>
      </c>
      <c r="C182" s="85" t="s">
        <v>598</v>
      </c>
      <c r="D182" s="42" t="s">
        <v>21</v>
      </c>
      <c r="E182" s="79" t="s">
        <v>82</v>
      </c>
      <c r="F182" s="83" t="s">
        <v>0</v>
      </c>
      <c r="G182" s="79" t="s">
        <v>412</v>
      </c>
      <c r="H182" s="100"/>
      <c r="I182" s="124">
        <v>8.6</v>
      </c>
      <c r="J182" s="122">
        <v>7.5</v>
      </c>
      <c r="K182" s="122">
        <v>6.5</v>
      </c>
      <c r="L182" s="128">
        <v>7.533333333333334</v>
      </c>
      <c r="O182">
        <f t="shared" si="5"/>
        <v>54</v>
      </c>
      <c r="P182" s="85" t="s">
        <v>600</v>
      </c>
      <c r="Q182" s="42" t="s">
        <v>601</v>
      </c>
      <c r="R182" s="79" t="s">
        <v>82</v>
      </c>
      <c r="S182" s="83" t="s">
        <v>0</v>
      </c>
      <c r="T182" s="79" t="s">
        <v>412</v>
      </c>
      <c r="U182" s="100"/>
      <c r="V182" s="124">
        <v>5</v>
      </c>
      <c r="W182" s="122">
        <v>6</v>
      </c>
      <c r="X182" s="122">
        <v>3.75</v>
      </c>
      <c r="Y182" s="128">
        <v>4.916666666666667</v>
      </c>
    </row>
    <row r="183" spans="2:25" ht="12.75">
      <c r="B183">
        <f t="shared" si="4"/>
        <v>55</v>
      </c>
      <c r="C183" s="85" t="s">
        <v>645</v>
      </c>
      <c r="D183" s="42" t="s">
        <v>646</v>
      </c>
      <c r="E183" s="79" t="s">
        <v>82</v>
      </c>
      <c r="F183" s="83" t="s">
        <v>13</v>
      </c>
      <c r="G183" s="79" t="s">
        <v>412</v>
      </c>
      <c r="H183" s="100"/>
      <c r="I183" s="124">
        <v>2.2</v>
      </c>
      <c r="J183" s="122">
        <v>9.5</v>
      </c>
      <c r="K183" s="122">
        <v>10.5</v>
      </c>
      <c r="L183" s="128">
        <v>7.4</v>
      </c>
      <c r="O183">
        <f t="shared" si="5"/>
        <v>55</v>
      </c>
      <c r="P183" s="85" t="s">
        <v>140</v>
      </c>
      <c r="Q183" s="42" t="s">
        <v>141</v>
      </c>
      <c r="R183" s="79" t="s">
        <v>82</v>
      </c>
      <c r="S183" s="83" t="s">
        <v>1</v>
      </c>
      <c r="T183" s="79" t="s">
        <v>412</v>
      </c>
      <c r="U183" s="100"/>
      <c r="V183" s="124">
        <v>3.8</v>
      </c>
      <c r="W183" s="122">
        <v>6.5</v>
      </c>
      <c r="X183" s="122">
        <v>4.25</v>
      </c>
      <c r="Y183" s="128">
        <v>4.85</v>
      </c>
    </row>
    <row r="184" spans="2:25" ht="12.75">
      <c r="B184">
        <f t="shared" si="4"/>
        <v>56</v>
      </c>
      <c r="C184" s="85" t="s">
        <v>662</v>
      </c>
      <c r="D184" s="42" t="s">
        <v>90</v>
      </c>
      <c r="E184" s="79" t="s">
        <v>82</v>
      </c>
      <c r="F184" s="83" t="s">
        <v>1</v>
      </c>
      <c r="G184" s="79" t="s">
        <v>412</v>
      </c>
      <c r="H184" s="100"/>
      <c r="I184" s="124">
        <v>6</v>
      </c>
      <c r="J184" s="122">
        <v>10.5</v>
      </c>
      <c r="K184" s="122">
        <v>5.25</v>
      </c>
      <c r="L184" s="128">
        <v>7.25</v>
      </c>
      <c r="O184">
        <f t="shared" si="5"/>
        <v>56</v>
      </c>
      <c r="P184" s="85" t="s">
        <v>659</v>
      </c>
      <c r="Q184" s="42" t="s">
        <v>660</v>
      </c>
      <c r="R184" s="79" t="s">
        <v>82</v>
      </c>
      <c r="S184" s="83" t="s">
        <v>13</v>
      </c>
      <c r="T184" s="79" t="s">
        <v>412</v>
      </c>
      <c r="U184" s="100"/>
      <c r="V184" s="124">
        <v>3</v>
      </c>
      <c r="W184" s="122">
        <v>7</v>
      </c>
      <c r="X184" s="122">
        <v>4.5</v>
      </c>
      <c r="Y184" s="128">
        <v>4.833333333333333</v>
      </c>
    </row>
    <row r="185" spans="2:25" ht="12.75">
      <c r="B185">
        <f t="shared" si="4"/>
        <v>57</v>
      </c>
      <c r="C185" s="85" t="s">
        <v>706</v>
      </c>
      <c r="D185" s="42" t="s">
        <v>10</v>
      </c>
      <c r="E185" s="79" t="s">
        <v>621</v>
      </c>
      <c r="F185" s="83" t="s">
        <v>2</v>
      </c>
      <c r="G185" s="79" t="s">
        <v>52</v>
      </c>
      <c r="H185" s="100"/>
      <c r="I185" s="124">
        <v>4.8</v>
      </c>
      <c r="J185" s="122">
        <v>8</v>
      </c>
      <c r="K185" s="122">
        <v>8.75</v>
      </c>
      <c r="L185" s="128">
        <v>7.183333333333334</v>
      </c>
      <c r="O185">
        <f t="shared" si="5"/>
        <v>57</v>
      </c>
      <c r="P185" s="85" t="s">
        <v>608</v>
      </c>
      <c r="Q185" s="42" t="s">
        <v>4</v>
      </c>
      <c r="R185" s="79" t="s">
        <v>82</v>
      </c>
      <c r="S185" s="83" t="s">
        <v>0</v>
      </c>
      <c r="T185" s="79" t="s">
        <v>52</v>
      </c>
      <c r="U185" s="100"/>
      <c r="V185" s="124">
        <v>4.8</v>
      </c>
      <c r="W185" s="122">
        <v>3</v>
      </c>
      <c r="X185" s="122">
        <v>6.5</v>
      </c>
      <c r="Y185" s="128">
        <v>4.766666666666667</v>
      </c>
    </row>
    <row r="186" spans="2:25" ht="12.75">
      <c r="B186">
        <f t="shared" si="4"/>
        <v>58</v>
      </c>
      <c r="C186" s="85" t="s">
        <v>663</v>
      </c>
      <c r="D186" s="42" t="s">
        <v>664</v>
      </c>
      <c r="E186" s="79" t="s">
        <v>621</v>
      </c>
      <c r="F186" s="83" t="s">
        <v>1</v>
      </c>
      <c r="G186" s="79" t="s">
        <v>412</v>
      </c>
      <c r="H186" s="100"/>
      <c r="I186" s="124">
        <v>8</v>
      </c>
      <c r="J186" s="122">
        <v>7.5</v>
      </c>
      <c r="K186" s="122">
        <v>6</v>
      </c>
      <c r="L186" s="128">
        <v>7.166666666666667</v>
      </c>
      <c r="O186">
        <f t="shared" si="5"/>
        <v>58</v>
      </c>
      <c r="P186" s="85" t="s">
        <v>733</v>
      </c>
      <c r="Q186" s="42" t="s">
        <v>34</v>
      </c>
      <c r="R186" s="79" t="s">
        <v>82</v>
      </c>
      <c r="S186" s="83" t="s">
        <v>2</v>
      </c>
      <c r="T186" s="79" t="s">
        <v>412</v>
      </c>
      <c r="U186" s="100"/>
      <c r="V186" s="124">
        <v>3.6</v>
      </c>
      <c r="W186" s="122">
        <v>6</v>
      </c>
      <c r="X186" s="122">
        <v>3.75</v>
      </c>
      <c r="Y186" s="128">
        <v>4.45</v>
      </c>
    </row>
    <row r="187" spans="2:25" ht="12.75">
      <c r="B187">
        <f t="shared" si="4"/>
        <v>59</v>
      </c>
      <c r="C187" s="85" t="s">
        <v>142</v>
      </c>
      <c r="D187" s="42" t="s">
        <v>26</v>
      </c>
      <c r="E187" s="79" t="s">
        <v>82</v>
      </c>
      <c r="F187" s="83" t="s">
        <v>0</v>
      </c>
      <c r="G187" s="79" t="s">
        <v>412</v>
      </c>
      <c r="H187" s="100"/>
      <c r="I187" s="124">
        <v>9</v>
      </c>
      <c r="J187" s="122">
        <v>9</v>
      </c>
      <c r="K187" s="122">
        <v>3</v>
      </c>
      <c r="L187" s="128">
        <v>7</v>
      </c>
      <c r="O187">
        <f t="shared" si="5"/>
        <v>59</v>
      </c>
      <c r="P187" s="85" t="s">
        <v>724</v>
      </c>
      <c r="Q187" s="42" t="s">
        <v>17</v>
      </c>
      <c r="R187" s="79" t="s">
        <v>82</v>
      </c>
      <c r="S187" s="83" t="s">
        <v>2</v>
      </c>
      <c r="T187" s="79" t="s">
        <v>412</v>
      </c>
      <c r="U187" s="100"/>
      <c r="V187" s="124">
        <v>4.6</v>
      </c>
      <c r="W187" s="122">
        <v>6.5</v>
      </c>
      <c r="X187" s="122">
        <v>1.75</v>
      </c>
      <c r="Y187" s="128">
        <v>4.283333333333333</v>
      </c>
    </row>
    <row r="188" spans="2:25" ht="12.75">
      <c r="B188">
        <f t="shared" si="4"/>
        <v>60</v>
      </c>
      <c r="C188" s="85" t="s">
        <v>233</v>
      </c>
      <c r="D188" s="42" t="s">
        <v>60</v>
      </c>
      <c r="E188" s="79" t="s">
        <v>82</v>
      </c>
      <c r="F188" s="83" t="s">
        <v>1</v>
      </c>
      <c r="G188" s="79" t="s">
        <v>412</v>
      </c>
      <c r="H188" s="100"/>
      <c r="I188" s="124">
        <v>5.6</v>
      </c>
      <c r="J188" s="122">
        <v>9.5</v>
      </c>
      <c r="K188" s="122">
        <v>5.75</v>
      </c>
      <c r="L188" s="128">
        <v>6.95</v>
      </c>
      <c r="O188">
        <f t="shared" si="5"/>
        <v>60</v>
      </c>
      <c r="P188" s="85" t="s">
        <v>618</v>
      </c>
      <c r="Q188" s="42" t="s">
        <v>605</v>
      </c>
      <c r="R188" s="79" t="s">
        <v>82</v>
      </c>
      <c r="S188" s="83" t="s">
        <v>0</v>
      </c>
      <c r="T188" s="79" t="s">
        <v>412</v>
      </c>
      <c r="U188" s="100"/>
      <c r="V188" s="124">
        <v>3.8</v>
      </c>
      <c r="W188" s="122">
        <v>3.5</v>
      </c>
      <c r="X188" s="122">
        <v>3.5</v>
      </c>
      <c r="Y188" s="128">
        <v>3.6</v>
      </c>
    </row>
    <row r="189" spans="2:25" ht="12.75">
      <c r="B189">
        <f t="shared" si="4"/>
        <v>61</v>
      </c>
      <c r="C189" s="85" t="s">
        <v>606</v>
      </c>
      <c r="D189" s="42" t="s">
        <v>215</v>
      </c>
      <c r="E189" s="79" t="s">
        <v>621</v>
      </c>
      <c r="F189" s="83" t="s">
        <v>0</v>
      </c>
      <c r="G189" s="79" t="s">
        <v>412</v>
      </c>
      <c r="H189" s="100"/>
      <c r="I189" s="124">
        <v>7.6</v>
      </c>
      <c r="J189" s="122">
        <v>9</v>
      </c>
      <c r="K189" s="122">
        <v>4</v>
      </c>
      <c r="L189" s="128">
        <v>6.866666666666667</v>
      </c>
      <c r="O189">
        <f t="shared" si="5"/>
        <v>61</v>
      </c>
      <c r="P189" s="85" t="s">
        <v>644</v>
      </c>
      <c r="Q189" s="42" t="s">
        <v>227</v>
      </c>
      <c r="R189" s="79" t="s">
        <v>82</v>
      </c>
      <c r="S189" s="83" t="s">
        <v>13</v>
      </c>
      <c r="T189" s="79" t="s">
        <v>412</v>
      </c>
      <c r="U189" s="100"/>
      <c r="V189" s="124">
        <v>2.6</v>
      </c>
      <c r="W189" s="122">
        <v>7</v>
      </c>
      <c r="X189" s="122">
        <v>1</v>
      </c>
      <c r="Y189" s="128">
        <v>3.533333333333333</v>
      </c>
    </row>
    <row r="190" spans="2:25" ht="12.75">
      <c r="B190">
        <f t="shared" si="4"/>
        <v>62</v>
      </c>
      <c r="C190" s="85" t="s">
        <v>692</v>
      </c>
      <c r="D190" s="42" t="s">
        <v>693</v>
      </c>
      <c r="E190" s="79" t="s">
        <v>621</v>
      </c>
      <c r="F190" s="83" t="s">
        <v>1</v>
      </c>
      <c r="G190" s="79" t="s">
        <v>412</v>
      </c>
      <c r="H190" s="100"/>
      <c r="I190" s="124">
        <v>6</v>
      </c>
      <c r="J190" s="122">
        <v>10</v>
      </c>
      <c r="K190" s="122">
        <v>4.5</v>
      </c>
      <c r="L190" s="128">
        <v>6.833333333333333</v>
      </c>
      <c r="O190">
        <f t="shared" si="5"/>
        <v>62</v>
      </c>
      <c r="P190" s="85" t="s">
        <v>656</v>
      </c>
      <c r="Q190" s="42" t="s">
        <v>657</v>
      </c>
      <c r="R190" s="79" t="s">
        <v>82</v>
      </c>
      <c r="S190" s="83" t="s">
        <v>13</v>
      </c>
      <c r="T190" s="79" t="s">
        <v>412</v>
      </c>
      <c r="U190" s="100"/>
      <c r="V190" s="124">
        <v>1</v>
      </c>
      <c r="W190" s="122">
        <v>4.5</v>
      </c>
      <c r="X190" s="122">
        <v>2.5</v>
      </c>
      <c r="Y190" s="128">
        <v>2.6666666666666665</v>
      </c>
    </row>
    <row r="191" spans="2:25" ht="12.75">
      <c r="B191">
        <f t="shared" si="4"/>
        <v>63</v>
      </c>
      <c r="C191" s="85" t="s">
        <v>697</v>
      </c>
      <c r="D191" s="42" t="s">
        <v>698</v>
      </c>
      <c r="E191" s="79" t="s">
        <v>82</v>
      </c>
      <c r="F191" s="83" t="s">
        <v>2</v>
      </c>
      <c r="G191" s="79" t="s">
        <v>412</v>
      </c>
      <c r="H191" s="100"/>
      <c r="I191" s="124">
        <v>6.4</v>
      </c>
      <c r="J191" s="122">
        <v>10</v>
      </c>
      <c r="K191" s="122">
        <v>4</v>
      </c>
      <c r="L191" s="128">
        <v>6.8</v>
      </c>
      <c r="O191">
        <f t="shared" si="5"/>
        <v>63</v>
      </c>
      <c r="P191" s="85" t="s">
        <v>627</v>
      </c>
      <c r="Q191" s="42" t="s">
        <v>628</v>
      </c>
      <c r="R191" s="79" t="s">
        <v>82</v>
      </c>
      <c r="S191" s="83" t="s">
        <v>13</v>
      </c>
      <c r="T191" s="79" t="s">
        <v>412</v>
      </c>
      <c r="U191" s="100" t="s">
        <v>771</v>
      </c>
      <c r="V191" s="124">
        <v>2.4</v>
      </c>
      <c r="W191" s="122">
        <v>1.5</v>
      </c>
      <c r="X191" s="122">
        <v>2.5</v>
      </c>
      <c r="Y191" s="128">
        <v>2.1333333333333333</v>
      </c>
    </row>
    <row r="192" spans="2:25" ht="12.75">
      <c r="B192">
        <f t="shared" si="4"/>
        <v>64</v>
      </c>
      <c r="C192" s="85" t="s">
        <v>734</v>
      </c>
      <c r="D192" s="42" t="s">
        <v>723</v>
      </c>
      <c r="E192" s="79" t="s">
        <v>621</v>
      </c>
      <c r="F192" s="83" t="s">
        <v>2</v>
      </c>
      <c r="G192" s="79" t="s">
        <v>412</v>
      </c>
      <c r="H192" s="100"/>
      <c r="I192" s="124">
        <v>6.8</v>
      </c>
      <c r="J192" s="122">
        <v>8</v>
      </c>
      <c r="K192" s="122">
        <v>5.5</v>
      </c>
      <c r="L192" s="128">
        <v>6.766666666666667</v>
      </c>
      <c r="O192">
        <f t="shared" si="5"/>
        <v>64</v>
      </c>
      <c r="P192" s="85" t="s">
        <v>714</v>
      </c>
      <c r="Q192" s="42" t="s">
        <v>715</v>
      </c>
      <c r="R192" s="79" t="s">
        <v>82</v>
      </c>
      <c r="S192" s="83" t="s">
        <v>2</v>
      </c>
      <c r="T192" s="79" t="s">
        <v>52</v>
      </c>
      <c r="U192" s="100"/>
      <c r="V192" s="124">
        <v>4.8</v>
      </c>
      <c r="W192" s="122"/>
      <c r="X192" s="122"/>
      <c r="Y192" s="128">
        <v>4.8</v>
      </c>
    </row>
    <row r="193" spans="2:25" ht="12.75">
      <c r="B193">
        <f>B192+1</f>
        <v>65</v>
      </c>
      <c r="C193" s="85" t="s">
        <v>656</v>
      </c>
      <c r="D193" s="42" t="s">
        <v>12</v>
      </c>
      <c r="E193" s="79" t="s">
        <v>82</v>
      </c>
      <c r="F193" s="83" t="s">
        <v>1</v>
      </c>
      <c r="G193" s="79" t="s">
        <v>412</v>
      </c>
      <c r="H193" s="100"/>
      <c r="I193" s="124">
        <v>5.2</v>
      </c>
      <c r="J193" s="122">
        <v>9</v>
      </c>
      <c r="K193" s="122">
        <v>6</v>
      </c>
      <c r="L193" s="128">
        <v>6.733333333333333</v>
      </c>
      <c r="P193" s="106"/>
      <c r="Q193" s="107"/>
      <c r="R193" s="108"/>
      <c r="S193" s="109"/>
      <c r="T193" s="108"/>
      <c r="U193" s="110"/>
      <c r="V193" s="152"/>
      <c r="W193" s="123"/>
      <c r="X193" s="123"/>
      <c r="Y193" s="153"/>
    </row>
    <row r="194" spans="2:26" ht="12.75">
      <c r="B194">
        <f>B193+1</f>
        <v>66</v>
      </c>
      <c r="C194" s="85" t="s">
        <v>727</v>
      </c>
      <c r="D194" s="42" t="s">
        <v>90</v>
      </c>
      <c r="E194" s="79" t="s">
        <v>82</v>
      </c>
      <c r="F194" s="83" t="s">
        <v>2</v>
      </c>
      <c r="G194" s="79" t="s">
        <v>52</v>
      </c>
      <c r="H194" s="100"/>
      <c r="I194" s="124">
        <v>4.4</v>
      </c>
      <c r="J194" s="122">
        <v>5.75</v>
      </c>
      <c r="K194" s="122">
        <v>10</v>
      </c>
      <c r="L194" s="128">
        <v>6.716666666666666</v>
      </c>
      <c r="O194" s="1"/>
      <c r="P194" s="1"/>
      <c r="Q194" s="1"/>
      <c r="R194" s="155" t="s">
        <v>789</v>
      </c>
      <c r="S194" s="1"/>
      <c r="T194" s="52"/>
      <c r="U194" s="144"/>
      <c r="V194" s="156">
        <f>AVERAGE(V129:V192)</f>
        <v>6.988750000000003</v>
      </c>
      <c r="W194" s="156">
        <f>AVERAGE(W129:W192)</f>
        <v>9.431451612903226</v>
      </c>
      <c r="X194" s="156">
        <f>AVERAGE(X129:X192)</f>
        <v>8.111904761904762</v>
      </c>
      <c r="Y194" s="54">
        <f>AVERAGE(Y129:Y192)</f>
        <v>8.117343750000002</v>
      </c>
      <c r="Z194" s="1"/>
    </row>
    <row r="195" spans="2:26" ht="12.75">
      <c r="B195">
        <f>B194+1</f>
        <v>67</v>
      </c>
      <c r="C195" s="85" t="s">
        <v>652</v>
      </c>
      <c r="D195" s="42" t="s">
        <v>653</v>
      </c>
      <c r="E195" s="79" t="s">
        <v>621</v>
      </c>
      <c r="F195" s="83" t="s">
        <v>13</v>
      </c>
      <c r="G195" s="79" t="s">
        <v>412</v>
      </c>
      <c r="H195" s="100"/>
      <c r="I195" s="124">
        <v>7.6</v>
      </c>
      <c r="J195" s="122">
        <v>7</v>
      </c>
      <c r="K195" s="122">
        <v>5.5</v>
      </c>
      <c r="L195" s="128">
        <v>6.7</v>
      </c>
      <c r="O195" s="1"/>
      <c r="P195" s="1"/>
      <c r="Q195" s="1"/>
      <c r="R195" s="52"/>
      <c r="S195" s="1"/>
      <c r="T195" s="52"/>
      <c r="U195" s="144"/>
      <c r="V195" s="145"/>
      <c r="W195" s="145"/>
      <c r="X195" s="145"/>
      <c r="Y195" s="54"/>
      <c r="Z195" s="1"/>
    </row>
    <row r="196" spans="2:25" ht="12.75">
      <c r="B196">
        <f>B195+1</f>
        <v>68</v>
      </c>
      <c r="C196" s="85" t="s">
        <v>716</v>
      </c>
      <c r="D196" s="42" t="s">
        <v>225</v>
      </c>
      <c r="E196" s="79" t="s">
        <v>621</v>
      </c>
      <c r="F196" s="83" t="s">
        <v>2</v>
      </c>
      <c r="G196" s="79" t="s">
        <v>412</v>
      </c>
      <c r="H196" s="100"/>
      <c r="I196" s="124">
        <v>6.4</v>
      </c>
      <c r="J196" s="122">
        <v>6</v>
      </c>
      <c r="K196" s="122">
        <v>7.5</v>
      </c>
      <c r="L196" s="128">
        <v>6.633333333333333</v>
      </c>
      <c r="P196" s="88"/>
      <c r="Q196" s="89"/>
      <c r="R196" s="90"/>
      <c r="S196" s="91"/>
      <c r="T196" s="90"/>
      <c r="U196" s="99"/>
      <c r="V196" s="122"/>
      <c r="W196" s="122"/>
      <c r="X196" s="122"/>
      <c r="Y196" s="154"/>
    </row>
    <row r="197" spans="2:25" ht="12.75">
      <c r="B197">
        <f>B196+1</f>
        <v>69</v>
      </c>
      <c r="C197" s="85" t="s">
        <v>687</v>
      </c>
      <c r="D197" s="42" t="s">
        <v>4</v>
      </c>
      <c r="E197" s="79" t="s">
        <v>82</v>
      </c>
      <c r="F197" s="83" t="s">
        <v>1</v>
      </c>
      <c r="G197" s="79" t="s">
        <v>412</v>
      </c>
      <c r="H197" s="100"/>
      <c r="I197" s="124">
        <v>4.8</v>
      </c>
      <c r="J197" s="122">
        <v>8</v>
      </c>
      <c r="K197" s="122">
        <v>7</v>
      </c>
      <c r="L197" s="128">
        <v>6.6</v>
      </c>
      <c r="O197">
        <f>O192+1</f>
        <v>65</v>
      </c>
      <c r="P197" s="85" t="s">
        <v>679</v>
      </c>
      <c r="Q197" s="42" t="s">
        <v>680</v>
      </c>
      <c r="R197" s="79" t="s">
        <v>621</v>
      </c>
      <c r="S197" s="83" t="s">
        <v>1</v>
      </c>
      <c r="T197" s="79" t="s">
        <v>412</v>
      </c>
      <c r="U197" s="100"/>
      <c r="V197" s="124">
        <v>14.4</v>
      </c>
      <c r="W197" s="122">
        <v>16.5</v>
      </c>
      <c r="X197" s="122">
        <v>14</v>
      </c>
      <c r="Y197" s="128">
        <v>14.966666666666667</v>
      </c>
    </row>
    <row r="198" spans="2:25" ht="12.75">
      <c r="B198">
        <f aca="true" t="shared" si="6" ref="B198:B241">B197+1</f>
        <v>70</v>
      </c>
      <c r="C198" s="85" t="s">
        <v>92</v>
      </c>
      <c r="D198" s="42" t="s">
        <v>10</v>
      </c>
      <c r="E198" s="79" t="s">
        <v>621</v>
      </c>
      <c r="F198" s="83" t="s">
        <v>0</v>
      </c>
      <c r="G198" s="79" t="s">
        <v>412</v>
      </c>
      <c r="H198" s="100"/>
      <c r="I198" s="124">
        <v>10.8</v>
      </c>
      <c r="J198" s="122">
        <v>4.5</v>
      </c>
      <c r="K198" s="122">
        <v>4</v>
      </c>
      <c r="L198" s="128">
        <v>6.433333333333334</v>
      </c>
      <c r="O198">
        <f>O197+1</f>
        <v>66</v>
      </c>
      <c r="P198" s="85" t="s">
        <v>729</v>
      </c>
      <c r="Q198" s="42" t="s">
        <v>730</v>
      </c>
      <c r="R198" s="79" t="s">
        <v>621</v>
      </c>
      <c r="S198" s="83" t="s">
        <v>2</v>
      </c>
      <c r="T198" s="79" t="s">
        <v>412</v>
      </c>
      <c r="U198" s="100"/>
      <c r="V198" s="124">
        <v>11.6</v>
      </c>
      <c r="W198" s="122">
        <v>17</v>
      </c>
      <c r="X198" s="122">
        <v>15</v>
      </c>
      <c r="Y198" s="128">
        <v>14.533333333333333</v>
      </c>
    </row>
    <row r="199" spans="2:25" ht="12.75">
      <c r="B199">
        <f t="shared" si="6"/>
        <v>71</v>
      </c>
      <c r="C199" s="85" t="s">
        <v>667</v>
      </c>
      <c r="D199" s="42" t="s">
        <v>668</v>
      </c>
      <c r="E199" s="79" t="s">
        <v>621</v>
      </c>
      <c r="F199" s="83" t="s">
        <v>1</v>
      </c>
      <c r="G199" s="79" t="s">
        <v>412</v>
      </c>
      <c r="H199" s="100"/>
      <c r="I199" s="124">
        <v>7.6</v>
      </c>
      <c r="J199" s="122">
        <v>6.5</v>
      </c>
      <c r="K199" s="122">
        <v>5</v>
      </c>
      <c r="L199" s="128">
        <v>6.366666666666667</v>
      </c>
      <c r="O199">
        <f>O198+1</f>
        <v>67</v>
      </c>
      <c r="P199" s="85" t="s">
        <v>674</v>
      </c>
      <c r="Q199" s="42" t="s">
        <v>15</v>
      </c>
      <c r="R199" s="79" t="s">
        <v>621</v>
      </c>
      <c r="S199" s="83" t="s">
        <v>1</v>
      </c>
      <c r="T199" s="79" t="s">
        <v>412</v>
      </c>
      <c r="U199" s="100"/>
      <c r="V199" s="124">
        <v>13.2</v>
      </c>
      <c r="W199" s="122">
        <v>15.5</v>
      </c>
      <c r="X199" s="122">
        <v>12.75</v>
      </c>
      <c r="Y199" s="128">
        <v>13.816666666666668</v>
      </c>
    </row>
    <row r="200" spans="2:25" ht="12.75">
      <c r="B200">
        <f t="shared" si="6"/>
        <v>72</v>
      </c>
      <c r="C200" s="85" t="s">
        <v>725</v>
      </c>
      <c r="D200" s="42" t="s">
        <v>726</v>
      </c>
      <c r="E200" s="79" t="s">
        <v>621</v>
      </c>
      <c r="F200" s="83" t="s">
        <v>2</v>
      </c>
      <c r="G200" s="79" t="s">
        <v>412</v>
      </c>
      <c r="H200" s="100"/>
      <c r="I200" s="124">
        <v>4.6</v>
      </c>
      <c r="J200" s="122">
        <v>9</v>
      </c>
      <c r="K200" s="122">
        <v>5.5</v>
      </c>
      <c r="L200" s="128">
        <v>6.366666666666667</v>
      </c>
      <c r="O200">
        <f>O199+1</f>
        <v>68</v>
      </c>
      <c r="P200" s="85" t="s">
        <v>713</v>
      </c>
      <c r="Q200" s="42" t="s">
        <v>589</v>
      </c>
      <c r="R200" s="79" t="s">
        <v>621</v>
      </c>
      <c r="S200" s="83" t="s">
        <v>2</v>
      </c>
      <c r="T200" s="79" t="s">
        <v>412</v>
      </c>
      <c r="U200" s="100"/>
      <c r="V200" s="124">
        <v>8.8</v>
      </c>
      <c r="W200" s="122">
        <v>13.75</v>
      </c>
      <c r="X200" s="122">
        <v>15</v>
      </c>
      <c r="Y200" s="128">
        <v>12.516666666666666</v>
      </c>
    </row>
    <row r="201" spans="2:25" ht="12.75">
      <c r="B201">
        <f t="shared" si="6"/>
        <v>73</v>
      </c>
      <c r="C201" s="85" t="s">
        <v>675</v>
      </c>
      <c r="D201" s="42" t="s">
        <v>116</v>
      </c>
      <c r="E201" s="79" t="s">
        <v>82</v>
      </c>
      <c r="F201" s="83" t="s">
        <v>1</v>
      </c>
      <c r="G201" s="79" t="s">
        <v>412</v>
      </c>
      <c r="H201" s="100"/>
      <c r="I201" s="124">
        <v>5.6</v>
      </c>
      <c r="J201" s="122">
        <v>9</v>
      </c>
      <c r="K201" s="122">
        <v>4.5</v>
      </c>
      <c r="L201" s="128">
        <v>6.366666666666667</v>
      </c>
      <c r="O201">
        <f>O200+1</f>
        <v>69</v>
      </c>
      <c r="P201" s="85" t="s">
        <v>780</v>
      </c>
      <c r="Q201" s="42" t="s">
        <v>23</v>
      </c>
      <c r="R201" s="80" t="s">
        <v>621</v>
      </c>
      <c r="S201" s="83" t="s">
        <v>13</v>
      </c>
      <c r="T201" s="80" t="s">
        <v>412</v>
      </c>
      <c r="U201" s="85"/>
      <c r="V201" s="124">
        <v>14</v>
      </c>
      <c r="W201" s="122">
        <v>11.25</v>
      </c>
      <c r="X201" s="122">
        <v>10</v>
      </c>
      <c r="Y201" s="128">
        <v>11.75</v>
      </c>
    </row>
    <row r="202" spans="2:25" ht="12.75">
      <c r="B202">
        <f t="shared" si="6"/>
        <v>74</v>
      </c>
      <c r="C202" s="85" t="s">
        <v>625</v>
      </c>
      <c r="D202" s="42" t="s">
        <v>626</v>
      </c>
      <c r="E202" s="79" t="s">
        <v>621</v>
      </c>
      <c r="F202" s="83" t="s">
        <v>13</v>
      </c>
      <c r="G202" s="79" t="s">
        <v>412</v>
      </c>
      <c r="H202" s="100"/>
      <c r="I202" s="124">
        <v>6.8</v>
      </c>
      <c r="J202" s="122">
        <v>8.25</v>
      </c>
      <c r="K202" s="122">
        <v>4</v>
      </c>
      <c r="L202" s="128">
        <v>6.35</v>
      </c>
      <c r="O202">
        <f aca="true" t="shared" si="7" ref="O202:O245">O201+1</f>
        <v>70</v>
      </c>
      <c r="P202" s="85" t="s">
        <v>630</v>
      </c>
      <c r="Q202" s="42" t="s">
        <v>631</v>
      </c>
      <c r="R202" s="80" t="s">
        <v>621</v>
      </c>
      <c r="S202" s="83" t="s">
        <v>13</v>
      </c>
      <c r="T202" s="79" t="s">
        <v>412</v>
      </c>
      <c r="U202" s="100" t="s">
        <v>771</v>
      </c>
      <c r="V202" s="124">
        <v>14.2</v>
      </c>
      <c r="W202" s="122">
        <v>14.75</v>
      </c>
      <c r="X202" s="122">
        <v>5</v>
      </c>
      <c r="Y202" s="128">
        <v>11.316666666666668</v>
      </c>
    </row>
    <row r="203" spans="2:25" ht="12.75">
      <c r="B203">
        <f t="shared" si="6"/>
        <v>75</v>
      </c>
      <c r="C203" s="85" t="s">
        <v>678</v>
      </c>
      <c r="D203" s="42" t="s">
        <v>112</v>
      </c>
      <c r="E203" s="79" t="s">
        <v>82</v>
      </c>
      <c r="F203" s="83" t="s">
        <v>1</v>
      </c>
      <c r="G203" s="79" t="s">
        <v>412</v>
      </c>
      <c r="H203" s="100"/>
      <c r="I203" s="124">
        <v>5.2</v>
      </c>
      <c r="J203" s="122">
        <v>7.5</v>
      </c>
      <c r="K203" s="122">
        <v>6.25</v>
      </c>
      <c r="L203" s="128">
        <v>6.316666666666666</v>
      </c>
      <c r="O203">
        <f t="shared" si="7"/>
        <v>71</v>
      </c>
      <c r="P203" s="85" t="s">
        <v>234</v>
      </c>
      <c r="Q203" s="42" t="s">
        <v>613</v>
      </c>
      <c r="R203" s="79" t="s">
        <v>621</v>
      </c>
      <c r="S203" s="83" t="s">
        <v>0</v>
      </c>
      <c r="T203" s="79" t="s">
        <v>412</v>
      </c>
      <c r="U203" s="100"/>
      <c r="V203" s="124">
        <v>10.2</v>
      </c>
      <c r="W203" s="122">
        <v>12.5</v>
      </c>
      <c r="X203" s="122">
        <v>10.25</v>
      </c>
      <c r="Y203" s="128">
        <v>10.983333333333334</v>
      </c>
    </row>
    <row r="204" spans="2:25" ht="12.75">
      <c r="B204">
        <f t="shared" si="6"/>
        <v>76</v>
      </c>
      <c r="C204" s="85" t="s">
        <v>274</v>
      </c>
      <c r="D204" s="42" t="s">
        <v>655</v>
      </c>
      <c r="E204" s="79" t="s">
        <v>621</v>
      </c>
      <c r="F204" s="83" t="s">
        <v>13</v>
      </c>
      <c r="G204" s="79" t="s">
        <v>412</v>
      </c>
      <c r="H204" s="100"/>
      <c r="I204" s="124">
        <v>7.6</v>
      </c>
      <c r="J204" s="122">
        <v>7.75</v>
      </c>
      <c r="K204" s="122">
        <v>3.5</v>
      </c>
      <c r="L204" s="128">
        <v>6.283333333333334</v>
      </c>
      <c r="O204">
        <f t="shared" si="7"/>
        <v>72</v>
      </c>
      <c r="P204" s="85" t="s">
        <v>722</v>
      </c>
      <c r="Q204" s="42" t="s">
        <v>723</v>
      </c>
      <c r="R204" s="79" t="s">
        <v>621</v>
      </c>
      <c r="S204" s="83" t="s">
        <v>2</v>
      </c>
      <c r="T204" s="79" t="s">
        <v>412</v>
      </c>
      <c r="U204" s="100"/>
      <c r="V204" s="124">
        <v>10.2</v>
      </c>
      <c r="W204" s="122">
        <v>10</v>
      </c>
      <c r="X204" s="122">
        <v>12</v>
      </c>
      <c r="Y204" s="128">
        <v>10.733333333333334</v>
      </c>
    </row>
    <row r="205" spans="2:25" ht="12.75">
      <c r="B205">
        <f t="shared" si="6"/>
        <v>77</v>
      </c>
      <c r="C205" s="85" t="s">
        <v>629</v>
      </c>
      <c r="D205" s="42" t="s">
        <v>143</v>
      </c>
      <c r="E205" s="79" t="s">
        <v>82</v>
      </c>
      <c r="F205" s="83" t="s">
        <v>13</v>
      </c>
      <c r="G205" s="79" t="s">
        <v>412</v>
      </c>
      <c r="H205" s="100"/>
      <c r="I205" s="124">
        <v>4.8</v>
      </c>
      <c r="J205" s="122">
        <v>5.25</v>
      </c>
      <c r="K205" s="122">
        <v>8.5</v>
      </c>
      <c r="L205" s="128">
        <v>6.183333333333334</v>
      </c>
      <c r="O205">
        <f t="shared" si="7"/>
        <v>73</v>
      </c>
      <c r="P205" s="85" t="s">
        <v>709</v>
      </c>
      <c r="Q205" s="42" t="s">
        <v>710</v>
      </c>
      <c r="R205" s="79" t="s">
        <v>621</v>
      </c>
      <c r="S205" s="83" t="s">
        <v>2</v>
      </c>
      <c r="T205" s="79" t="s">
        <v>412</v>
      </c>
      <c r="U205" s="100"/>
      <c r="V205" s="124">
        <v>9.2</v>
      </c>
      <c r="W205" s="122">
        <v>13.75</v>
      </c>
      <c r="X205" s="122">
        <v>8.75</v>
      </c>
      <c r="Y205" s="128">
        <v>10.566666666666666</v>
      </c>
    </row>
    <row r="206" spans="2:25" ht="12.75">
      <c r="B206">
        <f t="shared" si="6"/>
        <v>78</v>
      </c>
      <c r="C206" s="85" t="s">
        <v>683</v>
      </c>
      <c r="D206" s="42" t="s">
        <v>684</v>
      </c>
      <c r="E206" s="79" t="s">
        <v>621</v>
      </c>
      <c r="F206" s="83" t="s">
        <v>1</v>
      </c>
      <c r="G206" s="79" t="s">
        <v>412</v>
      </c>
      <c r="H206" s="100"/>
      <c r="I206" s="124">
        <v>8</v>
      </c>
      <c r="J206" s="122">
        <v>6.5</v>
      </c>
      <c r="K206" s="122">
        <v>4</v>
      </c>
      <c r="L206" s="128">
        <v>6.166666666666667</v>
      </c>
      <c r="O206">
        <f t="shared" si="7"/>
        <v>74</v>
      </c>
      <c r="P206" s="85" t="s">
        <v>671</v>
      </c>
      <c r="Q206" s="42" t="s">
        <v>22</v>
      </c>
      <c r="R206" s="79" t="s">
        <v>621</v>
      </c>
      <c r="S206" s="83" t="s">
        <v>1</v>
      </c>
      <c r="T206" s="79" t="s">
        <v>412</v>
      </c>
      <c r="U206" s="100"/>
      <c r="V206" s="124">
        <v>12.4</v>
      </c>
      <c r="W206" s="122">
        <v>12.5</v>
      </c>
      <c r="X206" s="122">
        <v>6.75</v>
      </c>
      <c r="Y206" s="128">
        <v>10.55</v>
      </c>
    </row>
    <row r="207" spans="2:25" ht="12.75">
      <c r="B207">
        <f t="shared" si="6"/>
        <v>79</v>
      </c>
      <c r="C207" s="85" t="s">
        <v>711</v>
      </c>
      <c r="D207" s="42" t="s">
        <v>712</v>
      </c>
      <c r="E207" s="79" t="s">
        <v>621</v>
      </c>
      <c r="F207" s="83" t="s">
        <v>2</v>
      </c>
      <c r="G207" s="79" t="s">
        <v>412</v>
      </c>
      <c r="H207" s="100" t="s">
        <v>771</v>
      </c>
      <c r="I207" s="124">
        <v>5.6</v>
      </c>
      <c r="J207" s="122">
        <v>8.25</v>
      </c>
      <c r="K207" s="122">
        <v>4.5</v>
      </c>
      <c r="L207" s="128">
        <v>6.116666666666667</v>
      </c>
      <c r="O207">
        <f t="shared" si="7"/>
        <v>75</v>
      </c>
      <c r="P207" s="85" t="s">
        <v>624</v>
      </c>
      <c r="Q207" s="42" t="s">
        <v>18</v>
      </c>
      <c r="R207" s="79" t="s">
        <v>621</v>
      </c>
      <c r="S207" s="83" t="s">
        <v>13</v>
      </c>
      <c r="T207" s="79" t="s">
        <v>412</v>
      </c>
      <c r="U207" s="100"/>
      <c r="V207" s="124">
        <v>13.2</v>
      </c>
      <c r="W207" s="122">
        <v>8.5</v>
      </c>
      <c r="X207" s="122">
        <v>9.5</v>
      </c>
      <c r="Y207" s="128">
        <v>10.4</v>
      </c>
    </row>
    <row r="208" spans="2:25" ht="12.75">
      <c r="B208">
        <f t="shared" si="6"/>
        <v>80</v>
      </c>
      <c r="C208" s="85" t="s">
        <v>586</v>
      </c>
      <c r="D208" s="42" t="s">
        <v>587</v>
      </c>
      <c r="E208" s="79" t="s">
        <v>82</v>
      </c>
      <c r="F208" s="83" t="s">
        <v>0</v>
      </c>
      <c r="G208" s="79" t="s">
        <v>412</v>
      </c>
      <c r="H208" s="100" t="s">
        <v>771</v>
      </c>
      <c r="I208" s="124">
        <v>5.2</v>
      </c>
      <c r="J208" s="122">
        <v>8.5</v>
      </c>
      <c r="K208" s="122">
        <v>4.5</v>
      </c>
      <c r="L208" s="128">
        <v>6.066666666666666</v>
      </c>
      <c r="O208">
        <f t="shared" si="7"/>
        <v>76</v>
      </c>
      <c r="P208" s="85" t="s">
        <v>614</v>
      </c>
      <c r="Q208" s="42" t="s">
        <v>615</v>
      </c>
      <c r="R208" s="79" t="s">
        <v>621</v>
      </c>
      <c r="S208" s="83" t="s">
        <v>0</v>
      </c>
      <c r="T208" s="79" t="s">
        <v>412</v>
      </c>
      <c r="U208" s="100"/>
      <c r="V208" s="124">
        <v>11.4</v>
      </c>
      <c r="W208" s="122">
        <v>11</v>
      </c>
      <c r="X208" s="122">
        <v>8</v>
      </c>
      <c r="Y208" s="128">
        <v>10.133333333333333</v>
      </c>
    </row>
    <row r="209" spans="2:25" ht="12.75">
      <c r="B209">
        <f t="shared" si="6"/>
        <v>81</v>
      </c>
      <c r="C209" s="85" t="s">
        <v>700</v>
      </c>
      <c r="D209" s="42" t="s">
        <v>24</v>
      </c>
      <c r="E209" s="79" t="s">
        <v>82</v>
      </c>
      <c r="F209" s="83" t="s">
        <v>2</v>
      </c>
      <c r="G209" s="79" t="s">
        <v>412</v>
      </c>
      <c r="H209" s="100" t="s">
        <v>771</v>
      </c>
      <c r="I209" s="124">
        <v>5.6</v>
      </c>
      <c r="J209" s="122">
        <v>8.5</v>
      </c>
      <c r="K209" s="122">
        <v>4</v>
      </c>
      <c r="L209" s="128">
        <v>6.033333333333334</v>
      </c>
      <c r="O209">
        <f t="shared" si="7"/>
        <v>77</v>
      </c>
      <c r="P209" s="85" t="s">
        <v>619</v>
      </c>
      <c r="Q209" s="42" t="s">
        <v>169</v>
      </c>
      <c r="R209" s="79" t="s">
        <v>621</v>
      </c>
      <c r="S209" s="83" t="s">
        <v>0</v>
      </c>
      <c r="T209" s="79" t="s">
        <v>412</v>
      </c>
      <c r="U209" s="100"/>
      <c r="V209" s="124">
        <v>11.6</v>
      </c>
      <c r="W209" s="122">
        <v>10.5</v>
      </c>
      <c r="X209" s="122">
        <v>7.5</v>
      </c>
      <c r="Y209" s="128">
        <v>9.866666666666667</v>
      </c>
    </row>
    <row r="210" spans="2:25" ht="12.75">
      <c r="B210">
        <f t="shared" si="6"/>
        <v>82</v>
      </c>
      <c r="C210" s="85" t="s">
        <v>619</v>
      </c>
      <c r="D210" s="42" t="s">
        <v>620</v>
      </c>
      <c r="E210" s="79" t="s">
        <v>82</v>
      </c>
      <c r="F210" s="83" t="s">
        <v>0</v>
      </c>
      <c r="G210" s="79" t="s">
        <v>412</v>
      </c>
      <c r="H210" s="100"/>
      <c r="I210" s="124">
        <v>6.6</v>
      </c>
      <c r="J210" s="122">
        <v>9.5</v>
      </c>
      <c r="K210" s="122">
        <v>1.5</v>
      </c>
      <c r="L210" s="128">
        <v>5.866666666666667</v>
      </c>
      <c r="O210">
        <f t="shared" si="7"/>
        <v>78</v>
      </c>
      <c r="P210" s="85" t="s">
        <v>704</v>
      </c>
      <c r="Q210" s="42" t="s">
        <v>705</v>
      </c>
      <c r="R210" s="79" t="s">
        <v>621</v>
      </c>
      <c r="S210" s="83" t="s">
        <v>2</v>
      </c>
      <c r="T210" s="79" t="s">
        <v>412</v>
      </c>
      <c r="U210" s="100"/>
      <c r="V210" s="124">
        <v>8.4</v>
      </c>
      <c r="W210" s="122">
        <v>10</v>
      </c>
      <c r="X210" s="122">
        <v>11</v>
      </c>
      <c r="Y210" s="128">
        <v>9.8</v>
      </c>
    </row>
    <row r="211" spans="2:25" ht="12.75">
      <c r="B211">
        <f t="shared" si="6"/>
        <v>83</v>
      </c>
      <c r="C211" s="85" t="s">
        <v>731</v>
      </c>
      <c r="D211" s="42" t="s">
        <v>17</v>
      </c>
      <c r="E211" s="79" t="s">
        <v>82</v>
      </c>
      <c r="F211" s="83" t="s">
        <v>2</v>
      </c>
      <c r="G211" s="79" t="s">
        <v>52</v>
      </c>
      <c r="H211" s="100"/>
      <c r="I211" s="124">
        <v>5.2</v>
      </c>
      <c r="J211" s="122"/>
      <c r="K211" s="122">
        <v>6.5</v>
      </c>
      <c r="L211" s="128">
        <v>5.85</v>
      </c>
      <c r="O211">
        <f t="shared" si="7"/>
        <v>79</v>
      </c>
      <c r="P211" s="85" t="s">
        <v>591</v>
      </c>
      <c r="Q211" s="42" t="s">
        <v>136</v>
      </c>
      <c r="R211" s="79" t="s">
        <v>621</v>
      </c>
      <c r="S211" s="83" t="s">
        <v>0</v>
      </c>
      <c r="T211" s="79" t="s">
        <v>412</v>
      </c>
      <c r="U211" s="100"/>
      <c r="V211" s="124">
        <v>7.6</v>
      </c>
      <c r="W211" s="122">
        <v>11.5</v>
      </c>
      <c r="X211" s="122">
        <v>7.25</v>
      </c>
      <c r="Y211" s="128">
        <v>8.783333333333333</v>
      </c>
    </row>
    <row r="212" spans="2:25" ht="12.75">
      <c r="B212">
        <f t="shared" si="6"/>
        <v>84</v>
      </c>
      <c r="C212" s="85" t="s">
        <v>226</v>
      </c>
      <c r="D212" s="42" t="s">
        <v>227</v>
      </c>
      <c r="E212" s="80" t="s">
        <v>82</v>
      </c>
      <c r="F212" s="83" t="s">
        <v>13</v>
      </c>
      <c r="G212" s="79" t="s">
        <v>412</v>
      </c>
      <c r="H212" s="100"/>
      <c r="I212" s="124">
        <v>3.8</v>
      </c>
      <c r="J212" s="122">
        <v>9.5</v>
      </c>
      <c r="K212" s="122">
        <v>4</v>
      </c>
      <c r="L212" s="128">
        <v>5.766666666666667</v>
      </c>
      <c r="O212">
        <f t="shared" si="7"/>
        <v>80</v>
      </c>
      <c r="P212" s="85" t="s">
        <v>658</v>
      </c>
      <c r="Q212" s="42" t="s">
        <v>10</v>
      </c>
      <c r="R212" s="79" t="s">
        <v>621</v>
      </c>
      <c r="S212" s="83" t="s">
        <v>13</v>
      </c>
      <c r="T212" s="79" t="s">
        <v>412</v>
      </c>
      <c r="U212" s="100"/>
      <c r="V212" s="124">
        <v>11.4</v>
      </c>
      <c r="W212" s="122">
        <v>6.25</v>
      </c>
      <c r="X212" s="122">
        <v>8.5</v>
      </c>
      <c r="Y212" s="128">
        <v>8.716666666666667</v>
      </c>
    </row>
    <row r="213" spans="2:25" ht="12.75">
      <c r="B213">
        <f t="shared" si="6"/>
        <v>85</v>
      </c>
      <c r="C213" s="85" t="s">
        <v>719</v>
      </c>
      <c r="D213" s="42" t="s">
        <v>589</v>
      </c>
      <c r="E213" s="79" t="s">
        <v>621</v>
      </c>
      <c r="F213" s="83" t="s">
        <v>2</v>
      </c>
      <c r="G213" s="79" t="s">
        <v>412</v>
      </c>
      <c r="H213" s="100"/>
      <c r="I213" s="124">
        <v>6</v>
      </c>
      <c r="J213" s="122">
        <v>5.75</v>
      </c>
      <c r="K213" s="122">
        <v>5.5</v>
      </c>
      <c r="L213" s="128">
        <v>5.75</v>
      </c>
      <c r="O213">
        <f t="shared" si="7"/>
        <v>81</v>
      </c>
      <c r="P213" s="85" t="s">
        <v>642</v>
      </c>
      <c r="Q213" s="42" t="s">
        <v>643</v>
      </c>
      <c r="R213" s="79" t="s">
        <v>621</v>
      </c>
      <c r="S213" s="83" t="s">
        <v>13</v>
      </c>
      <c r="T213" s="79" t="s">
        <v>412</v>
      </c>
      <c r="U213" s="100"/>
      <c r="V213" s="124">
        <v>13.4</v>
      </c>
      <c r="W213" s="122">
        <v>5.5</v>
      </c>
      <c r="X213" s="122">
        <v>7</v>
      </c>
      <c r="Y213" s="128">
        <v>8.633333333333333</v>
      </c>
    </row>
    <row r="214" spans="2:25" ht="12.75">
      <c r="B214">
        <f t="shared" si="6"/>
        <v>86</v>
      </c>
      <c r="C214" s="85" t="s">
        <v>256</v>
      </c>
      <c r="D214" s="42" t="s">
        <v>633</v>
      </c>
      <c r="E214" s="79" t="s">
        <v>621</v>
      </c>
      <c r="F214" s="83" t="s">
        <v>13</v>
      </c>
      <c r="G214" s="79" t="s">
        <v>412</v>
      </c>
      <c r="H214" s="100"/>
      <c r="I214" s="124">
        <v>7.2</v>
      </c>
      <c r="J214" s="122">
        <v>5.5</v>
      </c>
      <c r="K214" s="122">
        <v>4.5</v>
      </c>
      <c r="L214" s="128">
        <v>5.733333333333333</v>
      </c>
      <c r="O214">
        <f t="shared" si="7"/>
        <v>82</v>
      </c>
      <c r="P214" s="130" t="s">
        <v>182</v>
      </c>
      <c r="Q214" s="115" t="s">
        <v>6</v>
      </c>
      <c r="R214" s="117" t="s">
        <v>621</v>
      </c>
      <c r="S214" s="118" t="s">
        <v>13</v>
      </c>
      <c r="T214" s="117" t="s">
        <v>412</v>
      </c>
      <c r="U214" s="132"/>
      <c r="V214" s="120">
        <v>7.4</v>
      </c>
      <c r="W214" s="133">
        <v>11</v>
      </c>
      <c r="X214" s="133">
        <v>7.5</v>
      </c>
      <c r="Y214" s="129">
        <v>8.633333333333333</v>
      </c>
    </row>
    <row r="215" spans="2:25" ht="12.75">
      <c r="B215">
        <f t="shared" si="6"/>
        <v>87</v>
      </c>
      <c r="C215" s="85" t="s">
        <v>607</v>
      </c>
      <c r="D215" s="42" t="s">
        <v>112</v>
      </c>
      <c r="E215" s="79" t="s">
        <v>82</v>
      </c>
      <c r="F215" s="83" t="s">
        <v>0</v>
      </c>
      <c r="G215" s="79" t="s">
        <v>412</v>
      </c>
      <c r="H215" s="100"/>
      <c r="I215" s="124">
        <v>5.6</v>
      </c>
      <c r="J215" s="122">
        <v>8</v>
      </c>
      <c r="K215" s="122">
        <v>3.5</v>
      </c>
      <c r="L215" s="128">
        <v>5.7</v>
      </c>
      <c r="O215">
        <f t="shared" si="7"/>
        <v>83</v>
      </c>
      <c r="P215" s="85" t="s">
        <v>592</v>
      </c>
      <c r="Q215" s="42" t="s">
        <v>593</v>
      </c>
      <c r="R215" s="79" t="s">
        <v>621</v>
      </c>
      <c r="S215" s="83" t="s">
        <v>0</v>
      </c>
      <c r="T215" s="79" t="s">
        <v>52</v>
      </c>
      <c r="U215" s="100" t="s">
        <v>771</v>
      </c>
      <c r="V215" s="124">
        <v>11.2</v>
      </c>
      <c r="W215" s="122">
        <v>5.5</v>
      </c>
      <c r="X215" s="122">
        <v>7</v>
      </c>
      <c r="Y215" s="128">
        <v>7.9</v>
      </c>
    </row>
    <row r="216" spans="2:25" ht="12.75">
      <c r="B216">
        <f t="shared" si="6"/>
        <v>88</v>
      </c>
      <c r="C216" s="85" t="s">
        <v>690</v>
      </c>
      <c r="D216" s="42" t="s">
        <v>691</v>
      </c>
      <c r="E216" s="79" t="s">
        <v>621</v>
      </c>
      <c r="F216" s="83" t="s">
        <v>0</v>
      </c>
      <c r="G216" s="79" t="s">
        <v>412</v>
      </c>
      <c r="H216" s="100"/>
      <c r="I216" s="124">
        <v>8.2</v>
      </c>
      <c r="J216" s="122">
        <v>5.5</v>
      </c>
      <c r="K216" s="122">
        <v>3</v>
      </c>
      <c r="L216" s="128">
        <v>5.566666666666666</v>
      </c>
      <c r="O216">
        <f t="shared" si="7"/>
        <v>84</v>
      </c>
      <c r="P216" s="85" t="s">
        <v>688</v>
      </c>
      <c r="Q216" s="42" t="s">
        <v>689</v>
      </c>
      <c r="R216" s="79" t="s">
        <v>621</v>
      </c>
      <c r="S216" s="83" t="s">
        <v>1</v>
      </c>
      <c r="T216" s="79" t="s">
        <v>412</v>
      </c>
      <c r="U216" s="100"/>
      <c r="V216" s="124">
        <v>10.4</v>
      </c>
      <c r="W216" s="122">
        <v>8.5</v>
      </c>
      <c r="X216" s="122">
        <v>4.75</v>
      </c>
      <c r="Y216" s="128">
        <v>7.883333333333333</v>
      </c>
    </row>
    <row r="217" spans="2:25" ht="12.75">
      <c r="B217">
        <f t="shared" si="6"/>
        <v>89</v>
      </c>
      <c r="C217" s="85" t="s">
        <v>707</v>
      </c>
      <c r="D217" s="42" t="s">
        <v>264</v>
      </c>
      <c r="E217" s="79" t="s">
        <v>82</v>
      </c>
      <c r="F217" s="83" t="s">
        <v>2</v>
      </c>
      <c r="G217" s="79" t="s">
        <v>412</v>
      </c>
      <c r="H217" s="100"/>
      <c r="I217" s="124">
        <v>3.6</v>
      </c>
      <c r="J217" s="122">
        <v>9.5</v>
      </c>
      <c r="K217" s="122">
        <v>3.5</v>
      </c>
      <c r="L217" s="128">
        <v>5.533333333333334</v>
      </c>
      <c r="O217">
        <f t="shared" si="7"/>
        <v>85</v>
      </c>
      <c r="P217" s="85" t="s">
        <v>189</v>
      </c>
      <c r="Q217" s="42" t="s">
        <v>732</v>
      </c>
      <c r="R217" s="79" t="s">
        <v>621</v>
      </c>
      <c r="S217" s="83" t="s">
        <v>2</v>
      </c>
      <c r="T217" s="79" t="s">
        <v>412</v>
      </c>
      <c r="U217" s="100"/>
      <c r="V217" s="124">
        <v>8.8</v>
      </c>
      <c r="W217" s="122">
        <v>7</v>
      </c>
      <c r="X217" s="122">
        <v>7</v>
      </c>
      <c r="Y217" s="128">
        <v>7.6</v>
      </c>
    </row>
    <row r="218" spans="2:25" ht="12.75">
      <c r="B218">
        <f t="shared" si="6"/>
        <v>90</v>
      </c>
      <c r="C218" s="85" t="s">
        <v>91</v>
      </c>
      <c r="D218" s="42" t="s">
        <v>37</v>
      </c>
      <c r="E218" s="79" t="s">
        <v>621</v>
      </c>
      <c r="F218" s="83" t="s">
        <v>1</v>
      </c>
      <c r="G218" s="79" t="s">
        <v>412</v>
      </c>
      <c r="H218" s="100"/>
      <c r="I218" s="124">
        <v>6.8</v>
      </c>
      <c r="J218" s="122">
        <v>4</v>
      </c>
      <c r="K218" s="122">
        <v>5.5</v>
      </c>
      <c r="L218" s="128">
        <v>5.433333333333334</v>
      </c>
      <c r="O218">
        <f t="shared" si="7"/>
        <v>86</v>
      </c>
      <c r="P218" s="85" t="s">
        <v>717</v>
      </c>
      <c r="Q218" s="42" t="s">
        <v>718</v>
      </c>
      <c r="R218" s="79" t="s">
        <v>621</v>
      </c>
      <c r="S218" s="83" t="s">
        <v>2</v>
      </c>
      <c r="T218" s="79" t="s">
        <v>412</v>
      </c>
      <c r="U218" s="100"/>
      <c r="V218" s="124">
        <v>9</v>
      </c>
      <c r="W218" s="122">
        <v>8</v>
      </c>
      <c r="X218" s="122">
        <v>5.75</v>
      </c>
      <c r="Y218" s="128">
        <v>7.583333333333333</v>
      </c>
    </row>
    <row r="219" spans="2:25" ht="12.75">
      <c r="B219">
        <f t="shared" si="6"/>
        <v>91</v>
      </c>
      <c r="C219" s="85" t="s">
        <v>590</v>
      </c>
      <c r="D219" s="42" t="s">
        <v>27</v>
      </c>
      <c r="E219" s="79" t="s">
        <v>621</v>
      </c>
      <c r="F219" s="83" t="s">
        <v>0</v>
      </c>
      <c r="G219" s="79" t="s">
        <v>412</v>
      </c>
      <c r="H219" s="100"/>
      <c r="I219" s="124">
        <v>3.6</v>
      </c>
      <c r="J219" s="122">
        <v>6</v>
      </c>
      <c r="K219" s="122">
        <v>6.5</v>
      </c>
      <c r="L219" s="128">
        <v>5.366666666666667</v>
      </c>
      <c r="O219">
        <f t="shared" si="7"/>
        <v>87</v>
      </c>
      <c r="P219" s="85" t="s">
        <v>706</v>
      </c>
      <c r="Q219" s="42" t="s">
        <v>10</v>
      </c>
      <c r="R219" s="79" t="s">
        <v>621</v>
      </c>
      <c r="S219" s="83" t="s">
        <v>2</v>
      </c>
      <c r="T219" s="79" t="s">
        <v>52</v>
      </c>
      <c r="U219" s="100"/>
      <c r="V219" s="124">
        <v>4.8</v>
      </c>
      <c r="W219" s="122">
        <v>8</v>
      </c>
      <c r="X219" s="122">
        <v>8.75</v>
      </c>
      <c r="Y219" s="128">
        <v>7.183333333333334</v>
      </c>
    </row>
    <row r="220" spans="2:25" ht="12.75">
      <c r="B220">
        <f t="shared" si="6"/>
        <v>92</v>
      </c>
      <c r="C220" s="85" t="s">
        <v>701</v>
      </c>
      <c r="D220" s="42" t="s">
        <v>702</v>
      </c>
      <c r="E220" s="79" t="s">
        <v>621</v>
      </c>
      <c r="F220" s="83" t="s">
        <v>2</v>
      </c>
      <c r="G220" s="79" t="s">
        <v>52</v>
      </c>
      <c r="H220" s="100"/>
      <c r="I220" s="124">
        <v>3</v>
      </c>
      <c r="J220" s="122">
        <v>5.5</v>
      </c>
      <c r="K220" s="122">
        <v>7.5</v>
      </c>
      <c r="L220" s="128">
        <v>5.333333333333333</v>
      </c>
      <c r="O220">
        <f t="shared" si="7"/>
        <v>88</v>
      </c>
      <c r="P220" s="85" t="s">
        <v>663</v>
      </c>
      <c r="Q220" s="42" t="s">
        <v>664</v>
      </c>
      <c r="R220" s="79" t="s">
        <v>621</v>
      </c>
      <c r="S220" s="83" t="s">
        <v>1</v>
      </c>
      <c r="T220" s="79" t="s">
        <v>412</v>
      </c>
      <c r="U220" s="100"/>
      <c r="V220" s="124">
        <v>8</v>
      </c>
      <c r="W220" s="122">
        <v>7.5</v>
      </c>
      <c r="X220" s="122">
        <v>6</v>
      </c>
      <c r="Y220" s="128">
        <v>7.166666666666667</v>
      </c>
    </row>
    <row r="221" spans="2:25" ht="12.75">
      <c r="B221">
        <f t="shared" si="6"/>
        <v>93</v>
      </c>
      <c r="C221" s="85" t="s">
        <v>588</v>
      </c>
      <c r="D221" s="42" t="s">
        <v>34</v>
      </c>
      <c r="E221" s="79" t="s">
        <v>82</v>
      </c>
      <c r="F221" s="83" t="s">
        <v>0</v>
      </c>
      <c r="G221" s="79" t="s">
        <v>412</v>
      </c>
      <c r="H221" s="100"/>
      <c r="I221" s="124">
        <v>6</v>
      </c>
      <c r="J221" s="122">
        <v>5</v>
      </c>
      <c r="K221" s="122">
        <v>5</v>
      </c>
      <c r="L221" s="128">
        <v>5.333333333333333</v>
      </c>
      <c r="O221">
        <f t="shared" si="7"/>
        <v>89</v>
      </c>
      <c r="P221" s="85" t="s">
        <v>606</v>
      </c>
      <c r="Q221" s="42" t="s">
        <v>215</v>
      </c>
      <c r="R221" s="79" t="s">
        <v>621</v>
      </c>
      <c r="S221" s="83" t="s">
        <v>0</v>
      </c>
      <c r="T221" s="79" t="s">
        <v>412</v>
      </c>
      <c r="U221" s="100"/>
      <c r="V221" s="124">
        <v>7.6</v>
      </c>
      <c r="W221" s="122">
        <v>9</v>
      </c>
      <c r="X221" s="122">
        <v>4</v>
      </c>
      <c r="Y221" s="128">
        <v>6.866666666666667</v>
      </c>
    </row>
    <row r="222" spans="2:25" ht="12.75">
      <c r="B222">
        <f t="shared" si="6"/>
        <v>94</v>
      </c>
      <c r="C222" s="85" t="s">
        <v>661</v>
      </c>
      <c r="D222" s="42" t="s">
        <v>17</v>
      </c>
      <c r="E222" s="79" t="s">
        <v>82</v>
      </c>
      <c r="F222" s="83" t="s">
        <v>1</v>
      </c>
      <c r="G222" s="79" t="s">
        <v>412</v>
      </c>
      <c r="H222" s="100"/>
      <c r="I222" s="124">
        <v>2.4</v>
      </c>
      <c r="J222" s="122">
        <v>8</v>
      </c>
      <c r="K222" s="122">
        <v>5.5</v>
      </c>
      <c r="L222" s="128">
        <v>5.3</v>
      </c>
      <c r="O222">
        <f t="shared" si="7"/>
        <v>90</v>
      </c>
      <c r="P222" s="85" t="s">
        <v>692</v>
      </c>
      <c r="Q222" s="42" t="s">
        <v>693</v>
      </c>
      <c r="R222" s="79" t="s">
        <v>621</v>
      </c>
      <c r="S222" s="83" t="s">
        <v>1</v>
      </c>
      <c r="T222" s="79" t="s">
        <v>412</v>
      </c>
      <c r="U222" s="100"/>
      <c r="V222" s="124">
        <v>6</v>
      </c>
      <c r="W222" s="122">
        <v>10</v>
      </c>
      <c r="X222" s="122">
        <v>4.5</v>
      </c>
      <c r="Y222" s="128">
        <v>6.833333333333333</v>
      </c>
    </row>
    <row r="223" spans="2:25" ht="12.75">
      <c r="B223">
        <f t="shared" si="6"/>
        <v>95</v>
      </c>
      <c r="C223" s="85" t="s">
        <v>602</v>
      </c>
      <c r="D223" s="42" t="s">
        <v>603</v>
      </c>
      <c r="E223" s="79" t="s">
        <v>621</v>
      </c>
      <c r="F223" s="83" t="s">
        <v>0</v>
      </c>
      <c r="G223" s="79" t="s">
        <v>412</v>
      </c>
      <c r="H223" s="100"/>
      <c r="I223" s="124">
        <v>6.4</v>
      </c>
      <c r="J223" s="122">
        <v>5</v>
      </c>
      <c r="K223" s="122">
        <v>4.5</v>
      </c>
      <c r="L223" s="128">
        <v>5.3</v>
      </c>
      <c r="O223">
        <f t="shared" si="7"/>
        <v>91</v>
      </c>
      <c r="P223" s="85" t="s">
        <v>734</v>
      </c>
      <c r="Q223" s="42" t="s">
        <v>723</v>
      </c>
      <c r="R223" s="79" t="s">
        <v>621</v>
      </c>
      <c r="S223" s="83" t="s">
        <v>2</v>
      </c>
      <c r="T223" s="79" t="s">
        <v>412</v>
      </c>
      <c r="U223" s="100"/>
      <c r="V223" s="124">
        <v>6.8</v>
      </c>
      <c r="W223" s="122">
        <v>8</v>
      </c>
      <c r="X223" s="122">
        <v>5.5</v>
      </c>
      <c r="Y223" s="128">
        <v>6.766666666666667</v>
      </c>
    </row>
    <row r="224" spans="2:25" ht="12.75">
      <c r="B224">
        <f t="shared" si="6"/>
        <v>96</v>
      </c>
      <c r="C224" s="85" t="s">
        <v>638</v>
      </c>
      <c r="D224" s="42" t="s">
        <v>639</v>
      </c>
      <c r="E224" s="79" t="s">
        <v>82</v>
      </c>
      <c r="F224" s="83" t="s">
        <v>13</v>
      </c>
      <c r="G224" s="79" t="s">
        <v>412</v>
      </c>
      <c r="H224" s="100"/>
      <c r="I224" s="124">
        <v>5.6</v>
      </c>
      <c r="J224" s="122">
        <v>6.25</v>
      </c>
      <c r="K224" s="122">
        <v>3</v>
      </c>
      <c r="L224" s="128">
        <v>4.95</v>
      </c>
      <c r="O224">
        <f t="shared" si="7"/>
        <v>92</v>
      </c>
      <c r="P224" s="85" t="s">
        <v>652</v>
      </c>
      <c r="Q224" s="42" t="s">
        <v>653</v>
      </c>
      <c r="R224" s="79" t="s">
        <v>621</v>
      </c>
      <c r="S224" s="83" t="s">
        <v>13</v>
      </c>
      <c r="T224" s="79" t="s">
        <v>412</v>
      </c>
      <c r="U224" s="100"/>
      <c r="V224" s="124">
        <v>7.6</v>
      </c>
      <c r="W224" s="122">
        <v>7</v>
      </c>
      <c r="X224" s="122">
        <v>5.5</v>
      </c>
      <c r="Y224" s="128">
        <v>6.7</v>
      </c>
    </row>
    <row r="225" spans="2:25" ht="12.75">
      <c r="B225">
        <f t="shared" si="6"/>
        <v>97</v>
      </c>
      <c r="C225" s="85" t="s">
        <v>600</v>
      </c>
      <c r="D225" s="42" t="s">
        <v>601</v>
      </c>
      <c r="E225" s="79" t="s">
        <v>82</v>
      </c>
      <c r="F225" s="83" t="s">
        <v>0</v>
      </c>
      <c r="G225" s="79" t="s">
        <v>412</v>
      </c>
      <c r="H225" s="100"/>
      <c r="I225" s="124">
        <v>5</v>
      </c>
      <c r="J225" s="122">
        <v>6</v>
      </c>
      <c r="K225" s="122">
        <v>3.75</v>
      </c>
      <c r="L225" s="128">
        <v>4.916666666666667</v>
      </c>
      <c r="O225">
        <f t="shared" si="7"/>
        <v>93</v>
      </c>
      <c r="P225" s="85" t="s">
        <v>716</v>
      </c>
      <c r="Q225" s="42" t="s">
        <v>225</v>
      </c>
      <c r="R225" s="79" t="s">
        <v>621</v>
      </c>
      <c r="S225" s="83" t="s">
        <v>2</v>
      </c>
      <c r="T225" s="79" t="s">
        <v>412</v>
      </c>
      <c r="U225" s="100"/>
      <c r="V225" s="124">
        <v>6.4</v>
      </c>
      <c r="W225" s="122">
        <v>6</v>
      </c>
      <c r="X225" s="122">
        <v>7.5</v>
      </c>
      <c r="Y225" s="128">
        <v>6.633333333333333</v>
      </c>
    </row>
    <row r="226" spans="2:25" ht="12.75">
      <c r="B226">
        <f t="shared" si="6"/>
        <v>98</v>
      </c>
      <c r="C226" s="85" t="s">
        <v>140</v>
      </c>
      <c r="D226" s="42" t="s">
        <v>141</v>
      </c>
      <c r="E226" s="79" t="s">
        <v>82</v>
      </c>
      <c r="F226" s="83" t="s">
        <v>1</v>
      </c>
      <c r="G226" s="79" t="s">
        <v>412</v>
      </c>
      <c r="H226" s="100"/>
      <c r="I226" s="124">
        <v>3.8</v>
      </c>
      <c r="J226" s="122">
        <v>6.5</v>
      </c>
      <c r="K226" s="122">
        <v>4.25</v>
      </c>
      <c r="L226" s="128">
        <v>4.85</v>
      </c>
      <c r="O226">
        <f t="shared" si="7"/>
        <v>94</v>
      </c>
      <c r="P226" s="85" t="s">
        <v>92</v>
      </c>
      <c r="Q226" s="42" t="s">
        <v>10</v>
      </c>
      <c r="R226" s="79" t="s">
        <v>621</v>
      </c>
      <c r="S226" s="83" t="s">
        <v>0</v>
      </c>
      <c r="T226" s="79" t="s">
        <v>412</v>
      </c>
      <c r="U226" s="100"/>
      <c r="V226" s="124">
        <v>10.8</v>
      </c>
      <c r="W226" s="122">
        <v>4.5</v>
      </c>
      <c r="X226" s="122">
        <v>4</v>
      </c>
      <c r="Y226" s="128">
        <v>6.433333333333334</v>
      </c>
    </row>
    <row r="227" spans="2:25" ht="12.75">
      <c r="B227">
        <f t="shared" si="6"/>
        <v>99</v>
      </c>
      <c r="C227" s="85" t="s">
        <v>659</v>
      </c>
      <c r="D227" s="42" t="s">
        <v>660</v>
      </c>
      <c r="E227" s="79" t="s">
        <v>82</v>
      </c>
      <c r="F227" s="83" t="s">
        <v>13</v>
      </c>
      <c r="G227" s="79" t="s">
        <v>412</v>
      </c>
      <c r="H227" s="100"/>
      <c r="I227" s="124">
        <v>3</v>
      </c>
      <c r="J227" s="122">
        <v>7</v>
      </c>
      <c r="K227" s="122">
        <v>4.5</v>
      </c>
      <c r="L227" s="128">
        <v>4.833333333333333</v>
      </c>
      <c r="O227">
        <f t="shared" si="7"/>
        <v>95</v>
      </c>
      <c r="P227" s="85" t="s">
        <v>667</v>
      </c>
      <c r="Q227" s="42" t="s">
        <v>668</v>
      </c>
      <c r="R227" s="79" t="s">
        <v>621</v>
      </c>
      <c r="S227" s="83" t="s">
        <v>1</v>
      </c>
      <c r="T227" s="79" t="s">
        <v>412</v>
      </c>
      <c r="U227" s="100"/>
      <c r="V227" s="124">
        <v>7.6</v>
      </c>
      <c r="W227" s="122">
        <v>6.5</v>
      </c>
      <c r="X227" s="122">
        <v>5</v>
      </c>
      <c r="Y227" s="128">
        <v>6.366666666666667</v>
      </c>
    </row>
    <row r="228" spans="2:25" ht="12.75">
      <c r="B228">
        <f t="shared" si="6"/>
        <v>100</v>
      </c>
      <c r="C228" s="85" t="s">
        <v>714</v>
      </c>
      <c r="D228" s="42" t="s">
        <v>715</v>
      </c>
      <c r="E228" s="79" t="s">
        <v>412</v>
      </c>
      <c r="F228" s="83" t="s">
        <v>2</v>
      </c>
      <c r="G228" s="79" t="s">
        <v>52</v>
      </c>
      <c r="H228" s="100"/>
      <c r="I228" s="124">
        <v>4.8</v>
      </c>
      <c r="J228" s="122"/>
      <c r="K228" s="122"/>
      <c r="L228" s="128">
        <v>4.8</v>
      </c>
      <c r="O228">
        <f t="shared" si="7"/>
        <v>96</v>
      </c>
      <c r="P228" s="85" t="s">
        <v>725</v>
      </c>
      <c r="Q228" s="42" t="s">
        <v>726</v>
      </c>
      <c r="R228" s="79" t="s">
        <v>621</v>
      </c>
      <c r="S228" s="83" t="s">
        <v>2</v>
      </c>
      <c r="T228" s="79" t="s">
        <v>412</v>
      </c>
      <c r="U228" s="100"/>
      <c r="V228" s="124">
        <v>4.6</v>
      </c>
      <c r="W228" s="122">
        <v>9</v>
      </c>
      <c r="X228" s="122">
        <v>5.5</v>
      </c>
      <c r="Y228" s="128">
        <v>6.366666666666667</v>
      </c>
    </row>
    <row r="229" spans="2:25" ht="12.75">
      <c r="B229">
        <f t="shared" si="6"/>
        <v>101</v>
      </c>
      <c r="C229" s="85" t="s">
        <v>608</v>
      </c>
      <c r="D229" s="42" t="s">
        <v>4</v>
      </c>
      <c r="E229" s="80" t="s">
        <v>82</v>
      </c>
      <c r="F229" s="83" t="s">
        <v>0</v>
      </c>
      <c r="G229" s="80" t="s">
        <v>52</v>
      </c>
      <c r="H229" s="85"/>
      <c r="I229" s="124">
        <v>4.8</v>
      </c>
      <c r="J229" s="122">
        <v>3</v>
      </c>
      <c r="K229" s="122">
        <v>6.5</v>
      </c>
      <c r="L229" s="128">
        <v>4.766666666666667</v>
      </c>
      <c r="O229">
        <f t="shared" si="7"/>
        <v>97</v>
      </c>
      <c r="P229" s="85" t="s">
        <v>625</v>
      </c>
      <c r="Q229" s="42" t="s">
        <v>626</v>
      </c>
      <c r="R229" s="79" t="s">
        <v>621</v>
      </c>
      <c r="S229" s="83" t="s">
        <v>13</v>
      </c>
      <c r="T229" s="79" t="s">
        <v>412</v>
      </c>
      <c r="U229" s="100"/>
      <c r="V229" s="124">
        <v>6.8</v>
      </c>
      <c r="W229" s="122">
        <v>8.25</v>
      </c>
      <c r="X229" s="122">
        <v>4</v>
      </c>
      <c r="Y229" s="128">
        <v>6.35</v>
      </c>
    </row>
    <row r="230" spans="2:25" ht="12.75">
      <c r="B230">
        <f t="shared" si="6"/>
        <v>102</v>
      </c>
      <c r="C230" s="85" t="s">
        <v>720</v>
      </c>
      <c r="D230" s="42" t="s">
        <v>721</v>
      </c>
      <c r="E230" s="79" t="s">
        <v>621</v>
      </c>
      <c r="F230" s="83" t="s">
        <v>2</v>
      </c>
      <c r="G230" s="79" t="s">
        <v>412</v>
      </c>
      <c r="H230" s="100" t="s">
        <v>771</v>
      </c>
      <c r="I230" s="124">
        <v>7.6</v>
      </c>
      <c r="J230" s="122">
        <v>3.5</v>
      </c>
      <c r="K230" s="122">
        <v>3</v>
      </c>
      <c r="L230" s="128">
        <v>4.7</v>
      </c>
      <c r="O230">
        <f t="shared" si="7"/>
        <v>98</v>
      </c>
      <c r="P230" s="85" t="s">
        <v>274</v>
      </c>
      <c r="Q230" s="42" t="s">
        <v>655</v>
      </c>
      <c r="R230" s="79" t="s">
        <v>621</v>
      </c>
      <c r="S230" s="83" t="s">
        <v>13</v>
      </c>
      <c r="T230" s="79" t="s">
        <v>412</v>
      </c>
      <c r="U230" s="100"/>
      <c r="V230" s="124">
        <v>7.6</v>
      </c>
      <c r="W230" s="122">
        <v>7.75</v>
      </c>
      <c r="X230" s="122">
        <v>3.5</v>
      </c>
      <c r="Y230" s="128">
        <v>6.283333333333334</v>
      </c>
    </row>
    <row r="231" spans="2:25" ht="12.75">
      <c r="B231">
        <f t="shared" si="6"/>
        <v>103</v>
      </c>
      <c r="C231" s="85" t="s">
        <v>676</v>
      </c>
      <c r="D231" s="42" t="s">
        <v>6</v>
      </c>
      <c r="E231" s="79" t="s">
        <v>621</v>
      </c>
      <c r="F231" s="83" t="s">
        <v>1</v>
      </c>
      <c r="G231" s="79" t="s">
        <v>412</v>
      </c>
      <c r="H231" s="100"/>
      <c r="I231" s="124">
        <v>4.8</v>
      </c>
      <c r="J231" s="122">
        <v>5.5</v>
      </c>
      <c r="K231" s="122">
        <v>3.75</v>
      </c>
      <c r="L231" s="128">
        <v>4.683333333333334</v>
      </c>
      <c r="O231">
        <f t="shared" si="7"/>
        <v>99</v>
      </c>
      <c r="P231" s="85" t="s">
        <v>683</v>
      </c>
      <c r="Q231" s="42" t="s">
        <v>684</v>
      </c>
      <c r="R231" s="79" t="s">
        <v>621</v>
      </c>
      <c r="S231" s="83" t="s">
        <v>1</v>
      </c>
      <c r="T231" s="79" t="s">
        <v>412</v>
      </c>
      <c r="U231" s="100"/>
      <c r="V231" s="124">
        <v>8</v>
      </c>
      <c r="W231" s="122">
        <v>6.5</v>
      </c>
      <c r="X231" s="122">
        <v>4</v>
      </c>
      <c r="Y231" s="128">
        <v>6.166666666666667</v>
      </c>
    </row>
    <row r="232" spans="2:25" ht="12.75">
      <c r="B232">
        <f t="shared" si="6"/>
        <v>104</v>
      </c>
      <c r="C232" s="85" t="s">
        <v>636</v>
      </c>
      <c r="D232" s="42" t="s">
        <v>637</v>
      </c>
      <c r="E232" s="79" t="s">
        <v>621</v>
      </c>
      <c r="F232" s="83" t="s">
        <v>13</v>
      </c>
      <c r="G232" s="79" t="s">
        <v>412</v>
      </c>
      <c r="H232" s="100"/>
      <c r="I232" s="124">
        <v>3.6</v>
      </c>
      <c r="J232" s="122">
        <v>5.5</v>
      </c>
      <c r="K232" s="122">
        <v>4.5</v>
      </c>
      <c r="L232" s="128">
        <v>4.533333333333333</v>
      </c>
      <c r="O232">
        <f t="shared" si="7"/>
        <v>100</v>
      </c>
      <c r="P232" s="85" t="s">
        <v>711</v>
      </c>
      <c r="Q232" s="42" t="s">
        <v>712</v>
      </c>
      <c r="R232" s="79" t="s">
        <v>621</v>
      </c>
      <c r="S232" s="83" t="s">
        <v>2</v>
      </c>
      <c r="T232" s="79" t="s">
        <v>412</v>
      </c>
      <c r="U232" s="100" t="s">
        <v>771</v>
      </c>
      <c r="V232" s="124">
        <v>5.6</v>
      </c>
      <c r="W232" s="122">
        <v>8.25</v>
      </c>
      <c r="X232" s="122">
        <v>4.5</v>
      </c>
      <c r="Y232" s="128">
        <v>6.116666666666667</v>
      </c>
    </row>
    <row r="233" spans="2:25" ht="12.75">
      <c r="B233">
        <f t="shared" si="6"/>
        <v>105</v>
      </c>
      <c r="C233" s="85" t="s">
        <v>733</v>
      </c>
      <c r="D233" s="42" t="s">
        <v>34</v>
      </c>
      <c r="E233" s="79" t="s">
        <v>82</v>
      </c>
      <c r="F233" s="83" t="s">
        <v>2</v>
      </c>
      <c r="G233" s="79" t="s">
        <v>412</v>
      </c>
      <c r="H233" s="100"/>
      <c r="I233" s="124">
        <v>3.6</v>
      </c>
      <c r="J233" s="122">
        <v>6</v>
      </c>
      <c r="K233" s="122">
        <v>3.75</v>
      </c>
      <c r="L233" s="128">
        <v>4.45</v>
      </c>
      <c r="O233">
        <f t="shared" si="7"/>
        <v>101</v>
      </c>
      <c r="P233" s="85" t="s">
        <v>719</v>
      </c>
      <c r="Q233" s="42" t="s">
        <v>589</v>
      </c>
      <c r="R233" s="79" t="s">
        <v>621</v>
      </c>
      <c r="S233" s="83" t="s">
        <v>2</v>
      </c>
      <c r="T233" s="79" t="s">
        <v>412</v>
      </c>
      <c r="U233" s="100"/>
      <c r="V233" s="124">
        <v>6</v>
      </c>
      <c r="W233" s="122">
        <v>5.75</v>
      </c>
      <c r="X233" s="122">
        <v>5.5</v>
      </c>
      <c r="Y233" s="128">
        <v>5.75</v>
      </c>
    </row>
    <row r="234" spans="2:25" ht="12.75">
      <c r="B234">
        <f t="shared" si="6"/>
        <v>106</v>
      </c>
      <c r="C234" s="85" t="s">
        <v>435</v>
      </c>
      <c r="D234" s="42" t="s">
        <v>612</v>
      </c>
      <c r="E234" s="79" t="s">
        <v>621</v>
      </c>
      <c r="F234" s="83" t="s">
        <v>0</v>
      </c>
      <c r="G234" s="79" t="s">
        <v>412</v>
      </c>
      <c r="H234" s="100"/>
      <c r="I234" s="124">
        <v>6.4</v>
      </c>
      <c r="J234" s="122">
        <v>3.25</v>
      </c>
      <c r="K234" s="122">
        <v>3.5</v>
      </c>
      <c r="L234" s="128">
        <v>4.383333333333334</v>
      </c>
      <c r="O234">
        <f t="shared" si="7"/>
        <v>102</v>
      </c>
      <c r="P234" s="85" t="s">
        <v>256</v>
      </c>
      <c r="Q234" s="42" t="s">
        <v>633</v>
      </c>
      <c r="R234" s="79" t="s">
        <v>621</v>
      </c>
      <c r="S234" s="83" t="s">
        <v>13</v>
      </c>
      <c r="T234" s="79" t="s">
        <v>412</v>
      </c>
      <c r="U234" s="100"/>
      <c r="V234" s="124">
        <v>7.2</v>
      </c>
      <c r="W234" s="122">
        <v>5.5</v>
      </c>
      <c r="X234" s="122">
        <v>4.5</v>
      </c>
      <c r="Y234" s="128">
        <v>5.733333333333333</v>
      </c>
    </row>
    <row r="235" spans="2:25" ht="12.75">
      <c r="B235">
        <f t="shared" si="6"/>
        <v>107</v>
      </c>
      <c r="C235" s="85" t="s">
        <v>724</v>
      </c>
      <c r="D235" s="42" t="s">
        <v>17</v>
      </c>
      <c r="E235" s="79" t="s">
        <v>82</v>
      </c>
      <c r="F235" s="83" t="s">
        <v>2</v>
      </c>
      <c r="G235" s="79" t="s">
        <v>412</v>
      </c>
      <c r="H235" s="100"/>
      <c r="I235" s="124">
        <v>4.6</v>
      </c>
      <c r="J235" s="122">
        <v>6.5</v>
      </c>
      <c r="K235" s="122">
        <v>1.75</v>
      </c>
      <c r="L235" s="128">
        <v>4.283333333333333</v>
      </c>
      <c r="O235">
        <f t="shared" si="7"/>
        <v>103</v>
      </c>
      <c r="P235" s="85" t="s">
        <v>690</v>
      </c>
      <c r="Q235" s="42" t="s">
        <v>691</v>
      </c>
      <c r="R235" s="79" t="s">
        <v>621</v>
      </c>
      <c r="S235" s="83" t="s">
        <v>0</v>
      </c>
      <c r="T235" s="79" t="s">
        <v>412</v>
      </c>
      <c r="U235" s="100"/>
      <c r="V235" s="124">
        <v>8.2</v>
      </c>
      <c r="W235" s="122">
        <v>5.5</v>
      </c>
      <c r="X235" s="122">
        <v>3</v>
      </c>
      <c r="Y235" s="128">
        <v>5.566666666666666</v>
      </c>
    </row>
    <row r="236" spans="2:25" ht="12.75">
      <c r="B236">
        <f t="shared" si="6"/>
        <v>108</v>
      </c>
      <c r="C236" s="85" t="s">
        <v>654</v>
      </c>
      <c r="D236" s="42" t="s">
        <v>31</v>
      </c>
      <c r="E236" s="79" t="s">
        <v>621</v>
      </c>
      <c r="F236" s="83" t="s">
        <v>13</v>
      </c>
      <c r="G236" s="79" t="s">
        <v>412</v>
      </c>
      <c r="H236" s="100"/>
      <c r="I236" s="124">
        <v>2.6</v>
      </c>
      <c r="J236" s="122">
        <v>5.5</v>
      </c>
      <c r="K236" s="122">
        <v>3</v>
      </c>
      <c r="L236" s="128">
        <v>3.7</v>
      </c>
      <c r="O236">
        <f t="shared" si="7"/>
        <v>104</v>
      </c>
      <c r="P236" s="85" t="s">
        <v>91</v>
      </c>
      <c r="Q236" s="42" t="s">
        <v>37</v>
      </c>
      <c r="R236" s="79" t="s">
        <v>621</v>
      </c>
      <c r="S236" s="83" t="s">
        <v>1</v>
      </c>
      <c r="T236" s="79" t="s">
        <v>412</v>
      </c>
      <c r="U236" s="100"/>
      <c r="V236" s="124">
        <v>6.8</v>
      </c>
      <c r="W236" s="122">
        <v>4</v>
      </c>
      <c r="X236" s="122">
        <v>5.5</v>
      </c>
      <c r="Y236" s="128">
        <v>5.433333333333334</v>
      </c>
    </row>
    <row r="237" spans="2:25" ht="12.75">
      <c r="B237">
        <f t="shared" si="6"/>
        <v>109</v>
      </c>
      <c r="C237" s="85" t="s">
        <v>618</v>
      </c>
      <c r="D237" s="42" t="s">
        <v>605</v>
      </c>
      <c r="E237" s="79" t="s">
        <v>82</v>
      </c>
      <c r="F237" s="83" t="s">
        <v>0</v>
      </c>
      <c r="G237" s="79" t="s">
        <v>412</v>
      </c>
      <c r="H237" s="100"/>
      <c r="I237" s="124">
        <v>3.8</v>
      </c>
      <c r="J237" s="122">
        <v>3.5</v>
      </c>
      <c r="K237" s="122">
        <v>3.5</v>
      </c>
      <c r="L237" s="128">
        <v>3.6</v>
      </c>
      <c r="O237">
        <f t="shared" si="7"/>
        <v>105</v>
      </c>
      <c r="P237" s="85" t="s">
        <v>590</v>
      </c>
      <c r="Q237" s="42" t="s">
        <v>27</v>
      </c>
      <c r="R237" s="79" t="s">
        <v>621</v>
      </c>
      <c r="S237" s="83" t="s">
        <v>0</v>
      </c>
      <c r="T237" s="79" t="s">
        <v>412</v>
      </c>
      <c r="U237" s="100"/>
      <c r="V237" s="124">
        <v>3.6</v>
      </c>
      <c r="W237" s="122">
        <v>6</v>
      </c>
      <c r="X237" s="122">
        <v>6.5</v>
      </c>
      <c r="Y237" s="128">
        <v>5.366666666666667</v>
      </c>
    </row>
    <row r="238" spans="2:25" ht="12.75">
      <c r="B238">
        <f t="shared" si="6"/>
        <v>110</v>
      </c>
      <c r="C238" s="85" t="s">
        <v>644</v>
      </c>
      <c r="D238" s="42" t="s">
        <v>227</v>
      </c>
      <c r="E238" s="79" t="s">
        <v>82</v>
      </c>
      <c r="F238" s="83" t="s">
        <v>13</v>
      </c>
      <c r="G238" s="79" t="s">
        <v>412</v>
      </c>
      <c r="H238" s="100"/>
      <c r="I238" s="124">
        <v>2.6</v>
      </c>
      <c r="J238" s="122">
        <v>7</v>
      </c>
      <c r="K238" s="122">
        <v>1</v>
      </c>
      <c r="L238" s="128">
        <v>3.533333333333333</v>
      </c>
      <c r="O238">
        <f t="shared" si="7"/>
        <v>106</v>
      </c>
      <c r="P238" s="85" t="s">
        <v>701</v>
      </c>
      <c r="Q238" s="42" t="s">
        <v>702</v>
      </c>
      <c r="R238" s="79" t="s">
        <v>621</v>
      </c>
      <c r="S238" s="83" t="s">
        <v>2</v>
      </c>
      <c r="T238" s="79" t="s">
        <v>52</v>
      </c>
      <c r="U238" s="100"/>
      <c r="V238" s="124">
        <v>3</v>
      </c>
      <c r="W238" s="122">
        <v>5.5</v>
      </c>
      <c r="X238" s="122">
        <v>7.5</v>
      </c>
      <c r="Y238" s="128">
        <v>5.333333333333333</v>
      </c>
    </row>
    <row r="239" spans="2:25" ht="12.75">
      <c r="B239">
        <f t="shared" si="6"/>
        <v>111</v>
      </c>
      <c r="C239" s="106" t="s">
        <v>699</v>
      </c>
      <c r="D239" s="107" t="s">
        <v>62</v>
      </c>
      <c r="E239" s="108" t="s">
        <v>621</v>
      </c>
      <c r="F239" s="109" t="s">
        <v>2</v>
      </c>
      <c r="G239" s="108" t="s">
        <v>412</v>
      </c>
      <c r="H239" s="110"/>
      <c r="I239" s="124">
        <v>0</v>
      </c>
      <c r="J239" s="122">
        <v>7.5</v>
      </c>
      <c r="K239" s="122">
        <v>1.25</v>
      </c>
      <c r="L239" s="128">
        <v>2.9166666666666665</v>
      </c>
      <c r="O239">
        <f t="shared" si="7"/>
        <v>107</v>
      </c>
      <c r="P239" s="85" t="s">
        <v>602</v>
      </c>
      <c r="Q239" s="42" t="s">
        <v>603</v>
      </c>
      <c r="R239" s="79" t="s">
        <v>621</v>
      </c>
      <c r="S239" s="83" t="s">
        <v>0</v>
      </c>
      <c r="T239" s="79" t="s">
        <v>412</v>
      </c>
      <c r="U239" s="100"/>
      <c r="V239" s="124">
        <v>6.4</v>
      </c>
      <c r="W239" s="122">
        <v>5</v>
      </c>
      <c r="X239" s="122">
        <v>4.5</v>
      </c>
      <c r="Y239" s="128">
        <v>5.3</v>
      </c>
    </row>
    <row r="240" spans="2:25" ht="12.75">
      <c r="B240" s="42">
        <f t="shared" si="6"/>
        <v>112</v>
      </c>
      <c r="C240" s="83" t="s">
        <v>656</v>
      </c>
      <c r="D240" s="83" t="s">
        <v>657</v>
      </c>
      <c r="E240" s="80" t="s">
        <v>82</v>
      </c>
      <c r="F240" s="83" t="s">
        <v>13</v>
      </c>
      <c r="G240" s="79" t="s">
        <v>412</v>
      </c>
      <c r="H240" s="131"/>
      <c r="I240" s="124">
        <v>1</v>
      </c>
      <c r="J240" s="122">
        <v>4.5</v>
      </c>
      <c r="K240" s="122">
        <v>2.5</v>
      </c>
      <c r="L240" s="128">
        <v>2.6666666666666665</v>
      </c>
      <c r="O240">
        <f t="shared" si="7"/>
        <v>108</v>
      </c>
      <c r="P240" s="85" t="s">
        <v>720</v>
      </c>
      <c r="Q240" s="42" t="s">
        <v>721</v>
      </c>
      <c r="R240" s="79" t="s">
        <v>621</v>
      </c>
      <c r="S240" s="83" t="s">
        <v>2</v>
      </c>
      <c r="T240" s="79" t="s">
        <v>412</v>
      </c>
      <c r="U240" s="100" t="s">
        <v>771</v>
      </c>
      <c r="V240" s="124">
        <v>7.6</v>
      </c>
      <c r="W240" s="122">
        <v>3.5</v>
      </c>
      <c r="X240" s="122">
        <v>3</v>
      </c>
      <c r="Y240" s="128">
        <v>4.7</v>
      </c>
    </row>
    <row r="241" spans="2:25" ht="12.75">
      <c r="B241" s="115">
        <f t="shared" si="6"/>
        <v>113</v>
      </c>
      <c r="C241" s="83" t="s">
        <v>627</v>
      </c>
      <c r="D241" s="83" t="s">
        <v>628</v>
      </c>
      <c r="E241" s="79" t="s">
        <v>82</v>
      </c>
      <c r="F241" s="83" t="s">
        <v>13</v>
      </c>
      <c r="G241" s="79" t="s">
        <v>412</v>
      </c>
      <c r="H241" s="131" t="s">
        <v>771</v>
      </c>
      <c r="I241" s="124">
        <v>2.4</v>
      </c>
      <c r="J241" s="124">
        <v>1.5</v>
      </c>
      <c r="K241" s="124">
        <v>2.5</v>
      </c>
      <c r="L241" s="128">
        <v>2.1333333333333333</v>
      </c>
      <c r="O241">
        <f t="shared" si="7"/>
        <v>109</v>
      </c>
      <c r="P241" s="85" t="s">
        <v>676</v>
      </c>
      <c r="Q241" s="42" t="s">
        <v>6</v>
      </c>
      <c r="R241" s="79" t="s">
        <v>621</v>
      </c>
      <c r="S241" s="83" t="s">
        <v>1</v>
      </c>
      <c r="T241" s="79" t="s">
        <v>412</v>
      </c>
      <c r="U241" s="100"/>
      <c r="V241" s="124">
        <v>4.8</v>
      </c>
      <c r="W241" s="122">
        <v>5.5</v>
      </c>
      <c r="X241" s="122">
        <v>3.75</v>
      </c>
      <c r="Y241" s="128">
        <v>4.683333333333334</v>
      </c>
    </row>
    <row r="242" spans="12:25" ht="13.5" thickBot="1">
      <c r="L242" s="104"/>
      <c r="O242">
        <f t="shared" si="7"/>
        <v>110</v>
      </c>
      <c r="P242" s="85" t="s">
        <v>636</v>
      </c>
      <c r="Q242" s="42" t="s">
        <v>637</v>
      </c>
      <c r="R242" s="79" t="s">
        <v>621</v>
      </c>
      <c r="S242" s="83" t="s">
        <v>13</v>
      </c>
      <c r="T242" s="79" t="s">
        <v>412</v>
      </c>
      <c r="U242" s="100"/>
      <c r="V242" s="124">
        <v>3.6</v>
      </c>
      <c r="W242" s="122">
        <v>5.5</v>
      </c>
      <c r="X242" s="122">
        <v>4.5</v>
      </c>
      <c r="Y242" s="128">
        <v>4.533333333333333</v>
      </c>
    </row>
    <row r="243" spans="5:25" ht="13.5" thickBot="1">
      <c r="E243" s="2" t="s">
        <v>789</v>
      </c>
      <c r="I243" s="141">
        <f>AVERAGE(I129:I241)</f>
        <v>7.554690265486725</v>
      </c>
      <c r="J243" s="141">
        <f>AVERAGE(J129:J241)</f>
        <v>9.006756756756756</v>
      </c>
      <c r="K243" s="141">
        <f>AVERAGE(K129:K241)</f>
        <v>7.495982142857143</v>
      </c>
      <c r="L243" s="142">
        <v>7.974168238183725</v>
      </c>
      <c r="O243">
        <f t="shared" si="7"/>
        <v>111</v>
      </c>
      <c r="P243" s="106" t="s">
        <v>435</v>
      </c>
      <c r="Q243" s="107" t="s">
        <v>612</v>
      </c>
      <c r="R243" s="108" t="s">
        <v>621</v>
      </c>
      <c r="S243" s="109" t="s">
        <v>0</v>
      </c>
      <c r="T243" s="108" t="s">
        <v>412</v>
      </c>
      <c r="U243" s="110"/>
      <c r="V243" s="124">
        <v>6.4</v>
      </c>
      <c r="W243" s="122">
        <v>3.25</v>
      </c>
      <c r="X243" s="122">
        <v>3.5</v>
      </c>
      <c r="Y243" s="128">
        <v>4.383333333333334</v>
      </c>
    </row>
    <row r="244" spans="9:25" ht="12.75">
      <c r="I244" s="60"/>
      <c r="O244" s="42">
        <f t="shared" si="7"/>
        <v>112</v>
      </c>
      <c r="P244" s="83" t="s">
        <v>654</v>
      </c>
      <c r="Q244" s="83" t="s">
        <v>31</v>
      </c>
      <c r="R244" s="79" t="s">
        <v>621</v>
      </c>
      <c r="S244" s="83" t="s">
        <v>13</v>
      </c>
      <c r="T244" s="79" t="s">
        <v>412</v>
      </c>
      <c r="U244" s="131"/>
      <c r="V244" s="124">
        <v>2.6</v>
      </c>
      <c r="W244" s="122">
        <v>5.5</v>
      </c>
      <c r="X244" s="122">
        <v>3</v>
      </c>
      <c r="Y244" s="128">
        <v>3.7</v>
      </c>
    </row>
    <row r="245" spans="15:25" ht="12.75">
      <c r="O245" s="115">
        <f t="shared" si="7"/>
        <v>113</v>
      </c>
      <c r="P245" s="83" t="s">
        <v>699</v>
      </c>
      <c r="Q245" s="83" t="s">
        <v>62</v>
      </c>
      <c r="R245" s="80" t="s">
        <v>621</v>
      </c>
      <c r="S245" s="83" t="s">
        <v>2</v>
      </c>
      <c r="T245" s="79" t="s">
        <v>412</v>
      </c>
      <c r="U245" s="131"/>
      <c r="V245" s="124">
        <v>0</v>
      </c>
      <c r="W245" s="124">
        <v>7.5</v>
      </c>
      <c r="X245" s="124">
        <v>1.25</v>
      </c>
      <c r="Y245" s="128">
        <v>2.9166666666666665</v>
      </c>
    </row>
    <row r="246" ht="12.75">
      <c r="Y246" s="104"/>
    </row>
    <row r="247" spans="2:25" ht="12.75">
      <c r="B247" s="134">
        <v>114</v>
      </c>
      <c r="C247" s="85" t="s">
        <v>471</v>
      </c>
      <c r="D247" s="42" t="s">
        <v>10</v>
      </c>
      <c r="E247" s="79" t="s">
        <v>621</v>
      </c>
      <c r="F247" s="83" t="s">
        <v>1</v>
      </c>
      <c r="G247" s="79" t="s">
        <v>412</v>
      </c>
      <c r="H247" s="100"/>
      <c r="I247" s="124" t="s">
        <v>788</v>
      </c>
      <c r="J247" s="124" t="s">
        <v>788</v>
      </c>
      <c r="K247" s="124" t="s">
        <v>788</v>
      </c>
      <c r="L247" s="104"/>
      <c r="R247" s="2" t="s">
        <v>789</v>
      </c>
      <c r="V247" s="104">
        <f>AVERAGE(V197:V245)</f>
        <v>8.293877551020412</v>
      </c>
      <c r="W247" s="104">
        <f>AVERAGE(W197:W245)</f>
        <v>8.46938775510204</v>
      </c>
      <c r="X247" s="104">
        <f>AVERAGE(X197:X245)</f>
        <v>6.704081632653061</v>
      </c>
      <c r="Y247" s="126">
        <f>AVERAGE(Y197:Y245)</f>
        <v>7.822448979591839</v>
      </c>
    </row>
    <row r="248" spans="2:12" ht="12.75">
      <c r="B248" s="134">
        <v>115</v>
      </c>
      <c r="C248" s="85" t="s">
        <v>740</v>
      </c>
      <c r="D248" s="42" t="s">
        <v>741</v>
      </c>
      <c r="E248" s="80" t="s">
        <v>82</v>
      </c>
      <c r="F248" s="83" t="s">
        <v>1</v>
      </c>
      <c r="G248" s="79" t="s">
        <v>412</v>
      </c>
      <c r="H248" s="100"/>
      <c r="I248" s="124" t="s">
        <v>788</v>
      </c>
      <c r="J248" s="124" t="s">
        <v>788</v>
      </c>
      <c r="K248" s="124" t="s">
        <v>788</v>
      </c>
      <c r="L248" s="104"/>
    </row>
    <row r="252" spans="2:3" ht="12.75">
      <c r="B252" s="2" t="s">
        <v>798</v>
      </c>
      <c r="C252" s="2" t="s">
        <v>795</v>
      </c>
    </row>
    <row r="253" spans="9:11" ht="12.75">
      <c r="I253" s="101" t="s">
        <v>786</v>
      </c>
      <c r="J253" s="101" t="s">
        <v>786</v>
      </c>
      <c r="K253" s="101" t="s">
        <v>786</v>
      </c>
    </row>
    <row r="254" spans="2:12" ht="13.5" thickBot="1">
      <c r="B254" s="2" t="s">
        <v>81</v>
      </c>
      <c r="C254" s="136" t="s">
        <v>478</v>
      </c>
      <c r="D254" s="137" t="s">
        <v>785</v>
      </c>
      <c r="E254" s="94" t="s">
        <v>622</v>
      </c>
      <c r="F254" s="95" t="s">
        <v>790</v>
      </c>
      <c r="G254" s="138" t="s">
        <v>791</v>
      </c>
      <c r="H254" s="139" t="s">
        <v>623</v>
      </c>
      <c r="I254" s="135" t="s">
        <v>782</v>
      </c>
      <c r="J254" s="135" t="s">
        <v>781</v>
      </c>
      <c r="K254" s="135" t="s">
        <v>79</v>
      </c>
      <c r="L254" s="140" t="s">
        <v>787</v>
      </c>
    </row>
    <row r="255" spans="2:12" ht="12.75">
      <c r="B255">
        <v>1</v>
      </c>
      <c r="C255" s="88" t="s">
        <v>616</v>
      </c>
      <c r="D255" s="89" t="s">
        <v>36</v>
      </c>
      <c r="E255" s="90" t="s">
        <v>82</v>
      </c>
      <c r="F255" s="91" t="s">
        <v>0</v>
      </c>
      <c r="G255" s="90" t="s">
        <v>412</v>
      </c>
      <c r="H255" s="99"/>
      <c r="I255" s="123">
        <v>12.4</v>
      </c>
      <c r="J255" s="122">
        <v>13.5</v>
      </c>
      <c r="K255" s="122">
        <v>17.75</v>
      </c>
      <c r="L255" s="127">
        <v>14.55</v>
      </c>
    </row>
    <row r="256" spans="2:12" ht="12.75">
      <c r="B256">
        <f>B255+1</f>
        <v>2</v>
      </c>
      <c r="C256" s="85" t="s">
        <v>604</v>
      </c>
      <c r="D256" s="42" t="s">
        <v>605</v>
      </c>
      <c r="E256" s="79" t="s">
        <v>82</v>
      </c>
      <c r="F256" s="83" t="s">
        <v>0</v>
      </c>
      <c r="G256" s="79" t="s">
        <v>412</v>
      </c>
      <c r="H256" s="100"/>
      <c r="I256" s="124">
        <v>9.2</v>
      </c>
      <c r="J256" s="122">
        <v>16</v>
      </c>
      <c r="K256" s="122">
        <v>12.25</v>
      </c>
      <c r="L256" s="128">
        <v>12.483333333333334</v>
      </c>
    </row>
    <row r="257" spans="2:12" ht="12.75">
      <c r="B257">
        <f aca="true" t="shared" si="8" ref="B257:B331">B256+1</f>
        <v>3</v>
      </c>
      <c r="C257" s="85" t="s">
        <v>596</v>
      </c>
      <c r="D257" s="42" t="s">
        <v>597</v>
      </c>
      <c r="E257" s="79" t="s">
        <v>82</v>
      </c>
      <c r="F257" s="83" t="s">
        <v>0</v>
      </c>
      <c r="G257" s="79" t="s">
        <v>412</v>
      </c>
      <c r="H257" s="100" t="s">
        <v>771</v>
      </c>
      <c r="I257" s="124">
        <v>11.2</v>
      </c>
      <c r="J257" s="122">
        <v>12</v>
      </c>
      <c r="K257" s="122">
        <v>11.8</v>
      </c>
      <c r="L257" s="128">
        <v>11.666666666666666</v>
      </c>
    </row>
    <row r="258" spans="2:12" ht="12.75">
      <c r="B258">
        <f t="shared" si="8"/>
        <v>4</v>
      </c>
      <c r="C258" s="85" t="s">
        <v>234</v>
      </c>
      <c r="D258" s="42" t="s">
        <v>613</v>
      </c>
      <c r="E258" s="79" t="s">
        <v>621</v>
      </c>
      <c r="F258" s="83" t="s">
        <v>0</v>
      </c>
      <c r="G258" s="79" t="s">
        <v>412</v>
      </c>
      <c r="H258" s="100"/>
      <c r="I258" s="124">
        <v>10.2</v>
      </c>
      <c r="J258" s="122">
        <v>12.5</v>
      </c>
      <c r="K258" s="122">
        <v>10.25</v>
      </c>
      <c r="L258" s="128">
        <v>10.983333333333334</v>
      </c>
    </row>
    <row r="259" spans="2:12" ht="12.75">
      <c r="B259">
        <f t="shared" si="8"/>
        <v>5</v>
      </c>
      <c r="C259" s="85" t="s">
        <v>614</v>
      </c>
      <c r="D259" s="42" t="s">
        <v>615</v>
      </c>
      <c r="E259" s="79" t="s">
        <v>621</v>
      </c>
      <c r="F259" s="83" t="s">
        <v>0</v>
      </c>
      <c r="G259" s="79" t="s">
        <v>412</v>
      </c>
      <c r="H259" s="100"/>
      <c r="I259" s="124">
        <v>11.4</v>
      </c>
      <c r="J259" s="122">
        <v>11</v>
      </c>
      <c r="K259" s="122">
        <v>8</v>
      </c>
      <c r="L259" s="128">
        <v>10.133333333333333</v>
      </c>
    </row>
    <row r="260" spans="2:12" ht="12.75">
      <c r="B260">
        <f t="shared" si="8"/>
        <v>6</v>
      </c>
      <c r="C260" s="85" t="s">
        <v>617</v>
      </c>
      <c r="D260" s="42" t="s">
        <v>146</v>
      </c>
      <c r="E260" s="79" t="s">
        <v>82</v>
      </c>
      <c r="F260" s="83" t="s">
        <v>0</v>
      </c>
      <c r="G260" s="79" t="s">
        <v>412</v>
      </c>
      <c r="H260" s="100"/>
      <c r="I260" s="124">
        <v>9.6</v>
      </c>
      <c r="J260" s="122">
        <v>11.5</v>
      </c>
      <c r="K260" s="122">
        <v>9.25</v>
      </c>
      <c r="L260" s="128">
        <v>10.116666666666667</v>
      </c>
    </row>
    <row r="261" spans="2:12" ht="12.75">
      <c r="B261">
        <f t="shared" si="8"/>
        <v>7</v>
      </c>
      <c r="C261" s="85" t="s">
        <v>619</v>
      </c>
      <c r="D261" s="42" t="s">
        <v>169</v>
      </c>
      <c r="E261" s="79" t="s">
        <v>621</v>
      </c>
      <c r="F261" s="83" t="s">
        <v>0</v>
      </c>
      <c r="G261" s="79" t="s">
        <v>412</v>
      </c>
      <c r="H261" s="100"/>
      <c r="I261" s="124">
        <v>11.6</v>
      </c>
      <c r="J261" s="122">
        <v>10.5</v>
      </c>
      <c r="K261" s="122">
        <v>7.5</v>
      </c>
      <c r="L261" s="128">
        <v>9.866666666666667</v>
      </c>
    </row>
    <row r="262" spans="2:12" ht="12.75">
      <c r="B262">
        <f t="shared" si="8"/>
        <v>8</v>
      </c>
      <c r="C262" s="85" t="s">
        <v>591</v>
      </c>
      <c r="D262" s="42" t="s">
        <v>136</v>
      </c>
      <c r="E262" s="79" t="s">
        <v>621</v>
      </c>
      <c r="F262" s="83" t="s">
        <v>0</v>
      </c>
      <c r="G262" s="79" t="s">
        <v>412</v>
      </c>
      <c r="H262" s="100"/>
      <c r="I262" s="124">
        <v>7.6</v>
      </c>
      <c r="J262" s="122">
        <v>11.5</v>
      </c>
      <c r="K262" s="122">
        <v>7.25</v>
      </c>
      <c r="L262" s="128">
        <v>8.783333333333333</v>
      </c>
    </row>
    <row r="263" spans="2:12" ht="12.75">
      <c r="B263">
        <f t="shared" si="8"/>
        <v>9</v>
      </c>
      <c r="C263" s="85" t="s">
        <v>594</v>
      </c>
      <c r="D263" s="42" t="s">
        <v>595</v>
      </c>
      <c r="E263" s="79" t="s">
        <v>82</v>
      </c>
      <c r="F263" s="83" t="s">
        <v>0</v>
      </c>
      <c r="G263" s="79" t="s">
        <v>412</v>
      </c>
      <c r="H263" s="100"/>
      <c r="I263" s="124">
        <v>7.08</v>
      </c>
      <c r="J263" s="122">
        <v>8.75</v>
      </c>
      <c r="K263" s="122">
        <v>10.5</v>
      </c>
      <c r="L263" s="128">
        <v>8.776666666666666</v>
      </c>
    </row>
    <row r="264" spans="2:12" ht="12.75">
      <c r="B264">
        <f t="shared" si="8"/>
        <v>10</v>
      </c>
      <c r="C264" s="85" t="s">
        <v>186</v>
      </c>
      <c r="D264" s="42" t="s">
        <v>611</v>
      </c>
      <c r="E264" s="79" t="s">
        <v>82</v>
      </c>
      <c r="F264" s="83" t="s">
        <v>0</v>
      </c>
      <c r="G264" s="79" t="s">
        <v>412</v>
      </c>
      <c r="H264" s="100"/>
      <c r="I264" s="124">
        <v>9.4</v>
      </c>
      <c r="J264" s="122">
        <v>10.5</v>
      </c>
      <c r="K264" s="122">
        <v>4</v>
      </c>
      <c r="L264" s="128">
        <v>7.966666666666666</v>
      </c>
    </row>
    <row r="265" spans="2:12" ht="12.75">
      <c r="B265">
        <f t="shared" si="8"/>
        <v>11</v>
      </c>
      <c r="C265" s="85" t="s">
        <v>592</v>
      </c>
      <c r="D265" s="42" t="s">
        <v>593</v>
      </c>
      <c r="E265" s="79" t="s">
        <v>621</v>
      </c>
      <c r="F265" s="83" t="s">
        <v>0</v>
      </c>
      <c r="G265" s="79" t="s">
        <v>52</v>
      </c>
      <c r="H265" s="100" t="s">
        <v>771</v>
      </c>
      <c r="I265" s="124">
        <v>11.2</v>
      </c>
      <c r="J265" s="122">
        <v>5.5</v>
      </c>
      <c r="K265" s="122">
        <v>7</v>
      </c>
      <c r="L265" s="128">
        <v>7.9</v>
      </c>
    </row>
    <row r="266" spans="2:12" ht="12.75">
      <c r="B266">
        <f t="shared" si="8"/>
        <v>12</v>
      </c>
      <c r="C266" s="85" t="s">
        <v>609</v>
      </c>
      <c r="D266" s="42" t="s">
        <v>610</v>
      </c>
      <c r="E266" s="80" t="s">
        <v>82</v>
      </c>
      <c r="F266" s="83" t="s">
        <v>0</v>
      </c>
      <c r="G266" s="79" t="s">
        <v>412</v>
      </c>
      <c r="H266" s="100" t="s">
        <v>771</v>
      </c>
      <c r="I266" s="124">
        <v>4.4</v>
      </c>
      <c r="J266" s="122">
        <v>4</v>
      </c>
      <c r="K266" s="122">
        <v>14.25</v>
      </c>
      <c r="L266" s="128">
        <v>7.55</v>
      </c>
    </row>
    <row r="267" spans="2:12" ht="12.75">
      <c r="B267">
        <f t="shared" si="8"/>
        <v>13</v>
      </c>
      <c r="C267" s="85" t="s">
        <v>598</v>
      </c>
      <c r="D267" s="42" t="s">
        <v>21</v>
      </c>
      <c r="E267" s="79" t="s">
        <v>82</v>
      </c>
      <c r="F267" s="83" t="s">
        <v>0</v>
      </c>
      <c r="G267" s="79" t="s">
        <v>412</v>
      </c>
      <c r="H267" s="100"/>
      <c r="I267" s="124">
        <v>8.6</v>
      </c>
      <c r="J267" s="122">
        <v>7.5</v>
      </c>
      <c r="K267" s="122">
        <v>6.5</v>
      </c>
      <c r="L267" s="128">
        <v>7.533333333333334</v>
      </c>
    </row>
    <row r="268" spans="2:12" ht="12.75">
      <c r="B268">
        <f t="shared" si="8"/>
        <v>14</v>
      </c>
      <c r="C268" s="85" t="s">
        <v>142</v>
      </c>
      <c r="D268" s="42" t="s">
        <v>26</v>
      </c>
      <c r="E268" s="79" t="s">
        <v>82</v>
      </c>
      <c r="F268" s="83" t="s">
        <v>0</v>
      </c>
      <c r="G268" s="79" t="s">
        <v>412</v>
      </c>
      <c r="H268" s="100"/>
      <c r="I268" s="124">
        <v>9</v>
      </c>
      <c r="J268" s="122">
        <v>9</v>
      </c>
      <c r="K268" s="122">
        <v>3</v>
      </c>
      <c r="L268" s="128">
        <v>7</v>
      </c>
    </row>
    <row r="269" spans="2:12" ht="12.75">
      <c r="B269">
        <f t="shared" si="8"/>
        <v>15</v>
      </c>
      <c r="C269" s="85" t="s">
        <v>606</v>
      </c>
      <c r="D269" s="42" t="s">
        <v>215</v>
      </c>
      <c r="E269" s="79" t="s">
        <v>621</v>
      </c>
      <c r="F269" s="83" t="s">
        <v>0</v>
      </c>
      <c r="G269" s="79" t="s">
        <v>412</v>
      </c>
      <c r="H269" s="100"/>
      <c r="I269" s="124">
        <v>7.6</v>
      </c>
      <c r="J269" s="122">
        <v>9</v>
      </c>
      <c r="K269" s="122">
        <v>4</v>
      </c>
      <c r="L269" s="128">
        <v>6.866666666666667</v>
      </c>
    </row>
    <row r="270" spans="2:12" ht="12.75">
      <c r="B270">
        <f t="shared" si="8"/>
        <v>16</v>
      </c>
      <c r="C270" s="85" t="s">
        <v>92</v>
      </c>
      <c r="D270" s="42" t="s">
        <v>10</v>
      </c>
      <c r="E270" s="79" t="s">
        <v>621</v>
      </c>
      <c r="F270" s="83" t="s">
        <v>0</v>
      </c>
      <c r="G270" s="79" t="s">
        <v>412</v>
      </c>
      <c r="H270" s="100"/>
      <c r="I270" s="124">
        <v>10.8</v>
      </c>
      <c r="J270" s="122">
        <v>4.5</v>
      </c>
      <c r="K270" s="122">
        <v>4</v>
      </c>
      <c r="L270" s="128">
        <v>6.433333333333334</v>
      </c>
    </row>
    <row r="271" spans="2:12" ht="12.75">
      <c r="B271">
        <f t="shared" si="8"/>
        <v>17</v>
      </c>
      <c r="C271" s="85" t="s">
        <v>586</v>
      </c>
      <c r="D271" s="42" t="s">
        <v>587</v>
      </c>
      <c r="E271" s="79" t="s">
        <v>82</v>
      </c>
      <c r="F271" s="83" t="s">
        <v>0</v>
      </c>
      <c r="G271" s="79" t="s">
        <v>412</v>
      </c>
      <c r="H271" s="100" t="s">
        <v>771</v>
      </c>
      <c r="I271" s="124">
        <v>5.2</v>
      </c>
      <c r="J271" s="122">
        <v>8.5</v>
      </c>
      <c r="K271" s="122">
        <v>4.5</v>
      </c>
      <c r="L271" s="128">
        <v>6.066666666666666</v>
      </c>
    </row>
    <row r="272" spans="2:12" ht="12.75">
      <c r="B272">
        <f t="shared" si="8"/>
        <v>18</v>
      </c>
      <c r="C272" s="85" t="s">
        <v>619</v>
      </c>
      <c r="D272" s="42" t="s">
        <v>620</v>
      </c>
      <c r="E272" s="79" t="s">
        <v>82</v>
      </c>
      <c r="F272" s="83" t="s">
        <v>0</v>
      </c>
      <c r="G272" s="79" t="s">
        <v>412</v>
      </c>
      <c r="H272" s="100"/>
      <c r="I272" s="124">
        <v>6.6</v>
      </c>
      <c r="J272" s="122">
        <v>9.5</v>
      </c>
      <c r="K272" s="122">
        <v>1.5</v>
      </c>
      <c r="L272" s="128">
        <v>5.866666666666667</v>
      </c>
    </row>
    <row r="273" spans="2:12" ht="12.75">
      <c r="B273">
        <f t="shared" si="8"/>
        <v>19</v>
      </c>
      <c r="C273" s="85" t="s">
        <v>607</v>
      </c>
      <c r="D273" s="42" t="s">
        <v>112</v>
      </c>
      <c r="E273" s="79" t="s">
        <v>82</v>
      </c>
      <c r="F273" s="83" t="s">
        <v>0</v>
      </c>
      <c r="G273" s="79" t="s">
        <v>412</v>
      </c>
      <c r="H273" s="100"/>
      <c r="I273" s="124">
        <v>5.6</v>
      </c>
      <c r="J273" s="122">
        <v>8</v>
      </c>
      <c r="K273" s="122">
        <v>3.5</v>
      </c>
      <c r="L273" s="128">
        <v>5.7</v>
      </c>
    </row>
    <row r="274" spans="2:12" ht="12.75">
      <c r="B274">
        <f t="shared" si="8"/>
        <v>20</v>
      </c>
      <c r="C274" s="85" t="s">
        <v>690</v>
      </c>
      <c r="D274" s="42" t="s">
        <v>691</v>
      </c>
      <c r="E274" s="79" t="s">
        <v>621</v>
      </c>
      <c r="F274" s="83" t="s">
        <v>0</v>
      </c>
      <c r="G274" s="79" t="s">
        <v>412</v>
      </c>
      <c r="H274" s="100"/>
      <c r="I274" s="124">
        <v>8.2</v>
      </c>
      <c r="J274" s="122">
        <v>5.5</v>
      </c>
      <c r="K274" s="122">
        <v>3</v>
      </c>
      <c r="L274" s="128">
        <v>5.566666666666666</v>
      </c>
    </row>
    <row r="275" spans="2:12" ht="12.75">
      <c r="B275">
        <f t="shared" si="8"/>
        <v>21</v>
      </c>
      <c r="C275" s="85" t="s">
        <v>590</v>
      </c>
      <c r="D275" s="42" t="s">
        <v>27</v>
      </c>
      <c r="E275" s="79" t="s">
        <v>621</v>
      </c>
      <c r="F275" s="83" t="s">
        <v>0</v>
      </c>
      <c r="G275" s="79" t="s">
        <v>412</v>
      </c>
      <c r="H275" s="100"/>
      <c r="I275" s="124">
        <v>3.6</v>
      </c>
      <c r="J275" s="122">
        <v>6</v>
      </c>
      <c r="K275" s="122">
        <v>6.5</v>
      </c>
      <c r="L275" s="128">
        <v>5.366666666666667</v>
      </c>
    </row>
    <row r="276" spans="2:12" ht="12.75">
      <c r="B276">
        <f t="shared" si="8"/>
        <v>22</v>
      </c>
      <c r="C276" s="85" t="s">
        <v>588</v>
      </c>
      <c r="D276" s="42" t="s">
        <v>34</v>
      </c>
      <c r="E276" s="79" t="s">
        <v>82</v>
      </c>
      <c r="F276" s="83" t="s">
        <v>0</v>
      </c>
      <c r="G276" s="79" t="s">
        <v>412</v>
      </c>
      <c r="H276" s="100"/>
      <c r="I276" s="124">
        <v>6</v>
      </c>
      <c r="J276" s="122">
        <v>5</v>
      </c>
      <c r="K276" s="122">
        <v>5</v>
      </c>
      <c r="L276" s="128">
        <v>5.333333333333333</v>
      </c>
    </row>
    <row r="277" spans="2:12" ht="12.75">
      <c r="B277">
        <f t="shared" si="8"/>
        <v>23</v>
      </c>
      <c r="C277" s="85" t="s">
        <v>602</v>
      </c>
      <c r="D277" s="42" t="s">
        <v>603</v>
      </c>
      <c r="E277" s="79" t="s">
        <v>621</v>
      </c>
      <c r="F277" s="83" t="s">
        <v>0</v>
      </c>
      <c r="G277" s="79" t="s">
        <v>412</v>
      </c>
      <c r="H277" s="100"/>
      <c r="I277" s="124">
        <v>6.4</v>
      </c>
      <c r="J277" s="122">
        <v>5</v>
      </c>
      <c r="K277" s="122">
        <v>4.5</v>
      </c>
      <c r="L277" s="128">
        <v>5.3</v>
      </c>
    </row>
    <row r="278" spans="2:12" ht="12.75">
      <c r="B278">
        <f t="shared" si="8"/>
        <v>24</v>
      </c>
      <c r="C278" s="85" t="s">
        <v>600</v>
      </c>
      <c r="D278" s="42" t="s">
        <v>601</v>
      </c>
      <c r="E278" s="79" t="s">
        <v>82</v>
      </c>
      <c r="F278" s="83" t="s">
        <v>0</v>
      </c>
      <c r="G278" s="79" t="s">
        <v>412</v>
      </c>
      <c r="H278" s="100"/>
      <c r="I278" s="124">
        <v>5</v>
      </c>
      <c r="J278" s="122">
        <v>6</v>
      </c>
      <c r="K278" s="122">
        <v>3.75</v>
      </c>
      <c r="L278" s="128">
        <v>4.916666666666667</v>
      </c>
    </row>
    <row r="279" spans="2:12" ht="12.75">
      <c r="B279">
        <f t="shared" si="8"/>
        <v>25</v>
      </c>
      <c r="C279" s="85" t="s">
        <v>608</v>
      </c>
      <c r="D279" s="42" t="s">
        <v>4</v>
      </c>
      <c r="E279" s="79" t="s">
        <v>82</v>
      </c>
      <c r="F279" s="83" t="s">
        <v>0</v>
      </c>
      <c r="G279" s="79" t="s">
        <v>52</v>
      </c>
      <c r="H279" s="100"/>
      <c r="I279" s="124">
        <v>4.8</v>
      </c>
      <c r="J279" s="122">
        <v>3</v>
      </c>
      <c r="K279" s="122">
        <v>6.5</v>
      </c>
      <c r="L279" s="128">
        <v>4.766666666666667</v>
      </c>
    </row>
    <row r="280" spans="2:12" ht="12.75">
      <c r="B280">
        <f t="shared" si="8"/>
        <v>26</v>
      </c>
      <c r="C280" s="85" t="s">
        <v>435</v>
      </c>
      <c r="D280" s="42" t="s">
        <v>612</v>
      </c>
      <c r="E280" s="79" t="s">
        <v>621</v>
      </c>
      <c r="F280" s="83" t="s">
        <v>0</v>
      </c>
      <c r="G280" s="79" t="s">
        <v>412</v>
      </c>
      <c r="H280" s="100"/>
      <c r="I280" s="124">
        <v>6.4</v>
      </c>
      <c r="J280" s="122">
        <v>3.25</v>
      </c>
      <c r="K280" s="122">
        <v>3.5</v>
      </c>
      <c r="L280" s="128">
        <v>4.383333333333334</v>
      </c>
    </row>
    <row r="281" spans="2:12" ht="12.75">
      <c r="B281">
        <f t="shared" si="8"/>
        <v>27</v>
      </c>
      <c r="C281" s="85" t="s">
        <v>618</v>
      </c>
      <c r="D281" s="42" t="s">
        <v>605</v>
      </c>
      <c r="E281" s="79" t="s">
        <v>82</v>
      </c>
      <c r="F281" s="83" t="s">
        <v>0</v>
      </c>
      <c r="G281" s="79" t="s">
        <v>412</v>
      </c>
      <c r="H281" s="100"/>
      <c r="I281" s="124">
        <v>3.8</v>
      </c>
      <c r="J281" s="122">
        <v>3.5</v>
      </c>
      <c r="K281" s="122">
        <v>3.5</v>
      </c>
      <c r="L281" s="128">
        <v>3.6</v>
      </c>
    </row>
    <row r="282" spans="3:12" ht="12.75">
      <c r="C282" s="85"/>
      <c r="D282" s="42"/>
      <c r="E282" s="79"/>
      <c r="F282" s="83"/>
      <c r="G282" s="79"/>
      <c r="H282" s="100"/>
      <c r="I282" s="124"/>
      <c r="J282" s="122"/>
      <c r="K282" s="122"/>
      <c r="L282" s="128"/>
    </row>
    <row r="283" spans="3:12" ht="12.75">
      <c r="C283" s="85"/>
      <c r="D283" s="42"/>
      <c r="E283" s="146" t="s">
        <v>789</v>
      </c>
      <c r="F283" s="83"/>
      <c r="G283" s="79"/>
      <c r="H283" s="100"/>
      <c r="I283" s="147">
        <f>AVERAGE(I255:I281)</f>
        <v>7.884444444444444</v>
      </c>
      <c r="J283" s="147">
        <f>AVERAGE(J255:J281)</f>
        <v>8.166666666666666</v>
      </c>
      <c r="K283" s="147">
        <f>AVERAGE(K255:K281)</f>
        <v>6.77962962962963</v>
      </c>
      <c r="L283" s="128">
        <f>AVERAGE(L255:L281)</f>
        <v>7.610246913580249</v>
      </c>
    </row>
    <row r="287" spans="9:11" ht="12.75">
      <c r="I287" s="101" t="s">
        <v>786</v>
      </c>
      <c r="J287" s="101" t="s">
        <v>786</v>
      </c>
      <c r="K287" s="101" t="s">
        <v>786</v>
      </c>
    </row>
    <row r="288" spans="2:12" ht="13.5" thickBot="1">
      <c r="B288" s="2" t="s">
        <v>81</v>
      </c>
      <c r="C288" s="136" t="s">
        <v>478</v>
      </c>
      <c r="D288" s="137" t="s">
        <v>785</v>
      </c>
      <c r="E288" s="94" t="s">
        <v>622</v>
      </c>
      <c r="F288" s="95" t="s">
        <v>790</v>
      </c>
      <c r="G288" s="138" t="s">
        <v>791</v>
      </c>
      <c r="H288" s="139" t="s">
        <v>623</v>
      </c>
      <c r="I288" s="135" t="s">
        <v>782</v>
      </c>
      <c r="J288" s="135" t="s">
        <v>781</v>
      </c>
      <c r="K288" s="135" t="s">
        <v>79</v>
      </c>
      <c r="L288" s="140" t="s">
        <v>787</v>
      </c>
    </row>
    <row r="289" spans="2:12" ht="12.75">
      <c r="B289">
        <f>B281+1</f>
        <v>28</v>
      </c>
      <c r="C289" s="85" t="s">
        <v>187</v>
      </c>
      <c r="D289" s="42" t="s">
        <v>176</v>
      </c>
      <c r="E289" s="79" t="s">
        <v>82</v>
      </c>
      <c r="F289" s="83" t="s">
        <v>13</v>
      </c>
      <c r="G289" s="79" t="s">
        <v>412</v>
      </c>
      <c r="H289" s="100"/>
      <c r="I289" s="124">
        <v>14</v>
      </c>
      <c r="J289" s="122">
        <v>18.5</v>
      </c>
      <c r="K289" s="122">
        <v>15.5</v>
      </c>
      <c r="L289" s="128">
        <v>16</v>
      </c>
    </row>
    <row r="290" spans="2:12" ht="12.75">
      <c r="B290">
        <f t="shared" si="8"/>
        <v>29</v>
      </c>
      <c r="C290" s="85" t="s">
        <v>640</v>
      </c>
      <c r="D290" s="42" t="s">
        <v>641</v>
      </c>
      <c r="E290" s="79" t="s">
        <v>82</v>
      </c>
      <c r="F290" s="83" t="s">
        <v>13</v>
      </c>
      <c r="G290" s="79" t="s">
        <v>412</v>
      </c>
      <c r="H290" s="100"/>
      <c r="I290" s="124">
        <v>13.8</v>
      </c>
      <c r="J290" s="122">
        <v>14.5</v>
      </c>
      <c r="K290" s="122">
        <v>17.5</v>
      </c>
      <c r="L290" s="128">
        <v>15.266666666666666</v>
      </c>
    </row>
    <row r="291" spans="2:12" ht="12.75">
      <c r="B291">
        <f t="shared" si="8"/>
        <v>30</v>
      </c>
      <c r="C291" s="85" t="s">
        <v>609</v>
      </c>
      <c r="D291" s="42" t="s">
        <v>222</v>
      </c>
      <c r="E291" s="79" t="s">
        <v>82</v>
      </c>
      <c r="F291" s="83" t="s">
        <v>13</v>
      </c>
      <c r="G291" s="79" t="s">
        <v>412</v>
      </c>
      <c r="H291" s="100"/>
      <c r="I291" s="124">
        <v>12</v>
      </c>
      <c r="J291" s="122">
        <v>16.75</v>
      </c>
      <c r="K291" s="122">
        <v>16.5</v>
      </c>
      <c r="L291" s="128">
        <v>15.083333333333334</v>
      </c>
    </row>
    <row r="292" spans="2:12" ht="12.75">
      <c r="B292">
        <f t="shared" si="8"/>
        <v>31</v>
      </c>
      <c r="C292" s="85" t="s">
        <v>635</v>
      </c>
      <c r="D292" s="42" t="s">
        <v>122</v>
      </c>
      <c r="E292" s="79" t="s">
        <v>82</v>
      </c>
      <c r="F292" s="83" t="s">
        <v>13</v>
      </c>
      <c r="G292" s="79" t="s">
        <v>412</v>
      </c>
      <c r="H292" s="100"/>
      <c r="I292" s="124">
        <v>7.4</v>
      </c>
      <c r="J292" s="122">
        <v>14</v>
      </c>
      <c r="K292" s="122">
        <v>17.5</v>
      </c>
      <c r="L292" s="128">
        <v>12.966666666666667</v>
      </c>
    </row>
    <row r="293" spans="2:12" ht="12.75">
      <c r="B293">
        <f t="shared" si="8"/>
        <v>32</v>
      </c>
      <c r="C293" s="85" t="s">
        <v>647</v>
      </c>
      <c r="D293" s="42" t="s">
        <v>648</v>
      </c>
      <c r="E293" s="79" t="s">
        <v>82</v>
      </c>
      <c r="F293" s="83" t="s">
        <v>13</v>
      </c>
      <c r="G293" s="79" t="s">
        <v>412</v>
      </c>
      <c r="H293" s="100"/>
      <c r="I293" s="124">
        <v>8.8</v>
      </c>
      <c r="J293" s="122">
        <v>11.5</v>
      </c>
      <c r="K293" s="122">
        <v>15.5</v>
      </c>
      <c r="L293" s="128">
        <v>11.933333333333332</v>
      </c>
    </row>
    <row r="294" spans="2:12" ht="12.75">
      <c r="B294">
        <f t="shared" si="8"/>
        <v>33</v>
      </c>
      <c r="C294" s="85" t="s">
        <v>780</v>
      </c>
      <c r="D294" s="42" t="s">
        <v>23</v>
      </c>
      <c r="E294" s="80" t="s">
        <v>621</v>
      </c>
      <c r="F294" s="83" t="s">
        <v>13</v>
      </c>
      <c r="G294" s="80" t="s">
        <v>412</v>
      </c>
      <c r="H294" s="85"/>
      <c r="I294" s="124">
        <v>14</v>
      </c>
      <c r="J294" s="122">
        <v>11.25</v>
      </c>
      <c r="K294" s="122">
        <v>10</v>
      </c>
      <c r="L294" s="128">
        <v>11.75</v>
      </c>
    </row>
    <row r="295" spans="2:12" ht="12.75">
      <c r="B295">
        <f t="shared" si="8"/>
        <v>34</v>
      </c>
      <c r="C295" s="85" t="s">
        <v>650</v>
      </c>
      <c r="D295" s="42" t="s">
        <v>651</v>
      </c>
      <c r="E295" s="79" t="s">
        <v>82</v>
      </c>
      <c r="F295" s="83" t="s">
        <v>13</v>
      </c>
      <c r="G295" s="79" t="s">
        <v>412</v>
      </c>
      <c r="H295" s="100"/>
      <c r="I295" s="124">
        <v>12</v>
      </c>
      <c r="J295" s="122">
        <v>10.5</v>
      </c>
      <c r="K295" s="122">
        <v>11.5</v>
      </c>
      <c r="L295" s="128">
        <v>11.333333333333334</v>
      </c>
    </row>
    <row r="296" spans="2:12" ht="12.75">
      <c r="B296">
        <f t="shared" si="8"/>
        <v>35</v>
      </c>
      <c r="C296" s="85" t="s">
        <v>630</v>
      </c>
      <c r="D296" s="42" t="s">
        <v>631</v>
      </c>
      <c r="E296" s="80" t="s">
        <v>621</v>
      </c>
      <c r="F296" s="83" t="s">
        <v>13</v>
      </c>
      <c r="G296" s="79" t="s">
        <v>412</v>
      </c>
      <c r="H296" s="100" t="s">
        <v>771</v>
      </c>
      <c r="I296" s="124">
        <v>14.2</v>
      </c>
      <c r="J296" s="122">
        <v>14.75</v>
      </c>
      <c r="K296" s="122">
        <v>5</v>
      </c>
      <c r="L296" s="128">
        <v>11.316666666666668</v>
      </c>
    </row>
    <row r="297" spans="2:12" ht="12.75">
      <c r="B297">
        <f t="shared" si="8"/>
        <v>36</v>
      </c>
      <c r="C297" s="85" t="s">
        <v>634</v>
      </c>
      <c r="D297" s="42" t="s">
        <v>176</v>
      </c>
      <c r="E297" s="79" t="s">
        <v>82</v>
      </c>
      <c r="F297" s="83" t="s">
        <v>13</v>
      </c>
      <c r="G297" s="79" t="s">
        <v>412</v>
      </c>
      <c r="H297" s="100"/>
      <c r="I297" s="124">
        <v>9.6</v>
      </c>
      <c r="J297" s="122">
        <v>10.5</v>
      </c>
      <c r="K297" s="122">
        <v>11.5</v>
      </c>
      <c r="L297" s="128">
        <v>10.533333333333333</v>
      </c>
    </row>
    <row r="298" spans="2:12" ht="12.75">
      <c r="B298">
        <f t="shared" si="8"/>
        <v>37</v>
      </c>
      <c r="C298" s="85" t="s">
        <v>632</v>
      </c>
      <c r="D298" s="42" t="s">
        <v>146</v>
      </c>
      <c r="E298" s="79" t="s">
        <v>82</v>
      </c>
      <c r="F298" s="83" t="s">
        <v>13</v>
      </c>
      <c r="G298" s="79" t="s">
        <v>412</v>
      </c>
      <c r="H298" s="100"/>
      <c r="I298" s="124">
        <v>10</v>
      </c>
      <c r="J298" s="122">
        <v>9.5</v>
      </c>
      <c r="K298" s="122">
        <v>12</v>
      </c>
      <c r="L298" s="128">
        <v>10.5</v>
      </c>
    </row>
    <row r="299" spans="2:12" ht="12.75">
      <c r="B299">
        <f t="shared" si="8"/>
        <v>38</v>
      </c>
      <c r="C299" s="85" t="s">
        <v>624</v>
      </c>
      <c r="D299" s="42" t="s">
        <v>18</v>
      </c>
      <c r="E299" s="79" t="s">
        <v>621</v>
      </c>
      <c r="F299" s="83" t="s">
        <v>13</v>
      </c>
      <c r="G299" s="79" t="s">
        <v>412</v>
      </c>
      <c r="H299" s="100"/>
      <c r="I299" s="124">
        <v>13.2</v>
      </c>
      <c r="J299" s="122">
        <v>8.5</v>
      </c>
      <c r="K299" s="122">
        <v>9.5</v>
      </c>
      <c r="L299" s="128">
        <v>10.4</v>
      </c>
    </row>
    <row r="300" spans="2:12" ht="12.75">
      <c r="B300">
        <f t="shared" si="8"/>
        <v>39</v>
      </c>
      <c r="C300" s="85" t="s">
        <v>658</v>
      </c>
      <c r="D300" s="42" t="s">
        <v>10</v>
      </c>
      <c r="E300" s="79" t="s">
        <v>621</v>
      </c>
      <c r="F300" s="83" t="s">
        <v>13</v>
      </c>
      <c r="G300" s="79" t="s">
        <v>412</v>
      </c>
      <c r="H300" s="100"/>
      <c r="I300" s="124">
        <v>11.4</v>
      </c>
      <c r="J300" s="122">
        <v>6.25</v>
      </c>
      <c r="K300" s="122">
        <v>8.5</v>
      </c>
      <c r="L300" s="128">
        <v>8.716666666666667</v>
      </c>
    </row>
    <row r="301" spans="2:12" ht="12.75">
      <c r="B301">
        <f t="shared" si="8"/>
        <v>40</v>
      </c>
      <c r="C301" s="130" t="s">
        <v>182</v>
      </c>
      <c r="D301" s="115" t="s">
        <v>6</v>
      </c>
      <c r="E301" s="117" t="s">
        <v>621</v>
      </c>
      <c r="F301" s="118" t="s">
        <v>13</v>
      </c>
      <c r="G301" s="117" t="s">
        <v>412</v>
      </c>
      <c r="H301" s="132"/>
      <c r="I301" s="120">
        <v>7.4</v>
      </c>
      <c r="J301" s="133">
        <v>11</v>
      </c>
      <c r="K301" s="133">
        <v>7.5</v>
      </c>
      <c r="L301" s="129">
        <v>8.633333333333333</v>
      </c>
    </row>
    <row r="302" spans="2:12" ht="12.75">
      <c r="B302">
        <f t="shared" si="8"/>
        <v>41</v>
      </c>
      <c r="C302" s="85" t="s">
        <v>642</v>
      </c>
      <c r="D302" s="42" t="s">
        <v>643</v>
      </c>
      <c r="E302" s="79" t="s">
        <v>621</v>
      </c>
      <c r="F302" s="83" t="s">
        <v>13</v>
      </c>
      <c r="G302" s="79" t="s">
        <v>412</v>
      </c>
      <c r="H302" s="100"/>
      <c r="I302" s="124">
        <v>13.4</v>
      </c>
      <c r="J302" s="122">
        <v>5.5</v>
      </c>
      <c r="K302" s="122">
        <v>7</v>
      </c>
      <c r="L302" s="128">
        <v>8.633333333333333</v>
      </c>
    </row>
    <row r="303" spans="2:12" ht="12.75">
      <c r="B303">
        <f t="shared" si="8"/>
        <v>42</v>
      </c>
      <c r="C303" s="85" t="s">
        <v>649</v>
      </c>
      <c r="D303" s="42" t="s">
        <v>146</v>
      </c>
      <c r="E303" s="79" t="s">
        <v>82</v>
      </c>
      <c r="F303" s="83" t="s">
        <v>13</v>
      </c>
      <c r="G303" s="79" t="s">
        <v>412</v>
      </c>
      <c r="H303" s="100"/>
      <c r="I303" s="124">
        <v>9.8</v>
      </c>
      <c r="J303" s="122">
        <v>8.5</v>
      </c>
      <c r="K303" s="122">
        <v>7.5</v>
      </c>
      <c r="L303" s="128">
        <v>8.6</v>
      </c>
    </row>
    <row r="304" spans="2:12" ht="12.75">
      <c r="B304">
        <f t="shared" si="8"/>
        <v>43</v>
      </c>
      <c r="C304" s="85" t="s">
        <v>645</v>
      </c>
      <c r="D304" s="42" t="s">
        <v>646</v>
      </c>
      <c r="E304" s="79" t="s">
        <v>82</v>
      </c>
      <c r="F304" s="83" t="s">
        <v>13</v>
      </c>
      <c r="G304" s="79" t="s">
        <v>412</v>
      </c>
      <c r="H304" s="100"/>
      <c r="I304" s="124">
        <v>2.2</v>
      </c>
      <c r="J304" s="122">
        <v>9.5</v>
      </c>
      <c r="K304" s="122">
        <v>10.5</v>
      </c>
      <c r="L304" s="128">
        <v>7.4</v>
      </c>
    </row>
    <row r="305" spans="2:12" ht="12.75">
      <c r="B305">
        <f t="shared" si="8"/>
        <v>44</v>
      </c>
      <c r="C305" s="85" t="s">
        <v>652</v>
      </c>
      <c r="D305" s="42" t="s">
        <v>653</v>
      </c>
      <c r="E305" s="79" t="s">
        <v>621</v>
      </c>
      <c r="F305" s="83" t="s">
        <v>13</v>
      </c>
      <c r="G305" s="79" t="s">
        <v>412</v>
      </c>
      <c r="H305" s="100"/>
      <c r="I305" s="124">
        <v>7.6</v>
      </c>
      <c r="J305" s="122">
        <v>7</v>
      </c>
      <c r="K305" s="122">
        <v>5.5</v>
      </c>
      <c r="L305" s="128">
        <v>6.7</v>
      </c>
    </row>
    <row r="306" spans="2:12" ht="12.75">
      <c r="B306">
        <f t="shared" si="8"/>
        <v>45</v>
      </c>
      <c r="C306" s="85" t="s">
        <v>625</v>
      </c>
      <c r="D306" s="42" t="s">
        <v>626</v>
      </c>
      <c r="E306" s="79" t="s">
        <v>621</v>
      </c>
      <c r="F306" s="83" t="s">
        <v>13</v>
      </c>
      <c r="G306" s="79" t="s">
        <v>412</v>
      </c>
      <c r="H306" s="100"/>
      <c r="I306" s="124">
        <v>6.8</v>
      </c>
      <c r="J306" s="122">
        <v>8.25</v>
      </c>
      <c r="K306" s="122">
        <v>4</v>
      </c>
      <c r="L306" s="128">
        <v>6.35</v>
      </c>
    </row>
    <row r="307" spans="2:12" ht="12.75">
      <c r="B307">
        <f t="shared" si="8"/>
        <v>46</v>
      </c>
      <c r="C307" s="85" t="s">
        <v>274</v>
      </c>
      <c r="D307" s="42" t="s">
        <v>655</v>
      </c>
      <c r="E307" s="79" t="s">
        <v>621</v>
      </c>
      <c r="F307" s="83" t="s">
        <v>13</v>
      </c>
      <c r="G307" s="79" t="s">
        <v>412</v>
      </c>
      <c r="H307" s="100"/>
      <c r="I307" s="124">
        <v>7.6</v>
      </c>
      <c r="J307" s="122">
        <v>7.75</v>
      </c>
      <c r="K307" s="122">
        <v>3.5</v>
      </c>
      <c r="L307" s="128">
        <v>6.283333333333334</v>
      </c>
    </row>
    <row r="308" spans="2:12" ht="12.75">
      <c r="B308">
        <f t="shared" si="8"/>
        <v>47</v>
      </c>
      <c r="C308" s="85" t="s">
        <v>629</v>
      </c>
      <c r="D308" s="42" t="s">
        <v>143</v>
      </c>
      <c r="E308" s="79" t="s">
        <v>82</v>
      </c>
      <c r="F308" s="83" t="s">
        <v>13</v>
      </c>
      <c r="G308" s="79" t="s">
        <v>412</v>
      </c>
      <c r="H308" s="100"/>
      <c r="I308" s="124">
        <v>4.8</v>
      </c>
      <c r="J308" s="122">
        <v>5.25</v>
      </c>
      <c r="K308" s="122">
        <v>8.5</v>
      </c>
      <c r="L308" s="128">
        <v>6.183333333333334</v>
      </c>
    </row>
    <row r="309" spans="2:12" ht="12.75">
      <c r="B309">
        <f t="shared" si="8"/>
        <v>48</v>
      </c>
      <c r="C309" s="85" t="s">
        <v>226</v>
      </c>
      <c r="D309" s="42" t="s">
        <v>227</v>
      </c>
      <c r="E309" s="79" t="s">
        <v>82</v>
      </c>
      <c r="F309" s="83" t="s">
        <v>13</v>
      </c>
      <c r="G309" s="79" t="s">
        <v>412</v>
      </c>
      <c r="H309" s="100"/>
      <c r="I309" s="124">
        <v>3.8</v>
      </c>
      <c r="J309" s="122">
        <v>9.5</v>
      </c>
      <c r="K309" s="122">
        <v>4</v>
      </c>
      <c r="L309" s="128">
        <v>5.766666666666667</v>
      </c>
    </row>
    <row r="310" spans="2:12" ht="12.75">
      <c r="B310">
        <f t="shared" si="8"/>
        <v>49</v>
      </c>
      <c r="C310" s="85" t="s">
        <v>256</v>
      </c>
      <c r="D310" s="42" t="s">
        <v>633</v>
      </c>
      <c r="E310" s="79" t="s">
        <v>621</v>
      </c>
      <c r="F310" s="83" t="s">
        <v>13</v>
      </c>
      <c r="G310" s="79" t="s">
        <v>412</v>
      </c>
      <c r="H310" s="100"/>
      <c r="I310" s="124">
        <v>7.2</v>
      </c>
      <c r="J310" s="122">
        <v>5.5</v>
      </c>
      <c r="K310" s="122">
        <v>4.5</v>
      </c>
      <c r="L310" s="128">
        <v>5.733333333333333</v>
      </c>
    </row>
    <row r="311" spans="2:12" ht="12.75">
      <c r="B311">
        <f t="shared" si="8"/>
        <v>50</v>
      </c>
      <c r="C311" s="85" t="s">
        <v>638</v>
      </c>
      <c r="D311" s="42" t="s">
        <v>639</v>
      </c>
      <c r="E311" s="79" t="s">
        <v>82</v>
      </c>
      <c r="F311" s="83" t="s">
        <v>13</v>
      </c>
      <c r="G311" s="79" t="s">
        <v>412</v>
      </c>
      <c r="H311" s="100"/>
      <c r="I311" s="124">
        <v>5.6</v>
      </c>
      <c r="J311" s="122">
        <v>6.25</v>
      </c>
      <c r="K311" s="122">
        <v>3</v>
      </c>
      <c r="L311" s="128">
        <v>4.95</v>
      </c>
    </row>
    <row r="312" spans="2:12" ht="12.75">
      <c r="B312">
        <f t="shared" si="8"/>
        <v>51</v>
      </c>
      <c r="C312" s="85" t="s">
        <v>659</v>
      </c>
      <c r="D312" s="42" t="s">
        <v>660</v>
      </c>
      <c r="E312" s="79" t="s">
        <v>82</v>
      </c>
      <c r="F312" s="83" t="s">
        <v>13</v>
      </c>
      <c r="G312" s="79" t="s">
        <v>412</v>
      </c>
      <c r="H312" s="100"/>
      <c r="I312" s="124">
        <v>3</v>
      </c>
      <c r="J312" s="122">
        <v>7</v>
      </c>
      <c r="K312" s="122">
        <v>4.5</v>
      </c>
      <c r="L312" s="128">
        <v>4.833333333333333</v>
      </c>
    </row>
    <row r="313" spans="2:12" ht="12.75">
      <c r="B313">
        <f t="shared" si="8"/>
        <v>52</v>
      </c>
      <c r="C313" s="85" t="s">
        <v>636</v>
      </c>
      <c r="D313" s="42" t="s">
        <v>637</v>
      </c>
      <c r="E313" s="79" t="s">
        <v>621</v>
      </c>
      <c r="F313" s="83" t="s">
        <v>13</v>
      </c>
      <c r="G313" s="79" t="s">
        <v>412</v>
      </c>
      <c r="H313" s="100"/>
      <c r="I313" s="124">
        <v>3.6</v>
      </c>
      <c r="J313" s="122">
        <v>5.5</v>
      </c>
      <c r="K313" s="122">
        <v>4.5</v>
      </c>
      <c r="L313" s="128">
        <v>4.533333333333333</v>
      </c>
    </row>
    <row r="314" spans="2:12" ht="12.75">
      <c r="B314">
        <f t="shared" si="8"/>
        <v>53</v>
      </c>
      <c r="C314" s="85" t="s">
        <v>654</v>
      </c>
      <c r="D314" s="42" t="s">
        <v>31</v>
      </c>
      <c r="E314" s="79" t="s">
        <v>621</v>
      </c>
      <c r="F314" s="83" t="s">
        <v>13</v>
      </c>
      <c r="G314" s="79" t="s">
        <v>412</v>
      </c>
      <c r="H314" s="100"/>
      <c r="I314" s="124">
        <v>2.6</v>
      </c>
      <c r="J314" s="122">
        <v>5.5</v>
      </c>
      <c r="K314" s="122">
        <v>3</v>
      </c>
      <c r="L314" s="128">
        <v>3.7</v>
      </c>
    </row>
    <row r="315" spans="2:12" ht="12.75">
      <c r="B315">
        <f t="shared" si="8"/>
        <v>54</v>
      </c>
      <c r="C315" s="85" t="s">
        <v>644</v>
      </c>
      <c r="D315" s="42" t="s">
        <v>227</v>
      </c>
      <c r="E315" s="79" t="s">
        <v>82</v>
      </c>
      <c r="F315" s="83" t="s">
        <v>13</v>
      </c>
      <c r="G315" s="79" t="s">
        <v>412</v>
      </c>
      <c r="H315" s="100"/>
      <c r="I315" s="124">
        <v>2.6</v>
      </c>
      <c r="J315" s="122">
        <v>7</v>
      </c>
      <c r="K315" s="122">
        <v>1</v>
      </c>
      <c r="L315" s="128">
        <v>3.533333333333333</v>
      </c>
    </row>
    <row r="316" spans="2:12" ht="12.75">
      <c r="B316">
        <f t="shared" si="8"/>
        <v>55</v>
      </c>
      <c r="C316" s="85" t="s">
        <v>656</v>
      </c>
      <c r="D316" s="42" t="s">
        <v>657</v>
      </c>
      <c r="E316" s="79" t="s">
        <v>82</v>
      </c>
      <c r="F316" s="83" t="s">
        <v>13</v>
      </c>
      <c r="G316" s="79" t="s">
        <v>412</v>
      </c>
      <c r="H316" s="100"/>
      <c r="I316" s="124">
        <v>1</v>
      </c>
      <c r="J316" s="122">
        <v>4.5</v>
      </c>
      <c r="K316" s="122">
        <v>2.5</v>
      </c>
      <c r="L316" s="128">
        <v>2.6666666666666665</v>
      </c>
    </row>
    <row r="317" spans="2:12" ht="12.75">
      <c r="B317">
        <f t="shared" si="8"/>
        <v>56</v>
      </c>
      <c r="C317" s="85" t="s">
        <v>627</v>
      </c>
      <c r="D317" s="42" t="s">
        <v>628</v>
      </c>
      <c r="E317" s="79" t="s">
        <v>82</v>
      </c>
      <c r="F317" s="83" t="s">
        <v>13</v>
      </c>
      <c r="G317" s="79" t="s">
        <v>412</v>
      </c>
      <c r="H317" s="100" t="s">
        <v>771</v>
      </c>
      <c r="I317" s="124">
        <v>2.4</v>
      </c>
      <c r="J317" s="122">
        <v>1.5</v>
      </c>
      <c r="K317" s="122">
        <v>2.5</v>
      </c>
      <c r="L317" s="128">
        <v>2.1333333333333333</v>
      </c>
    </row>
    <row r="318" spans="3:12" ht="12.75">
      <c r="C318" s="85"/>
      <c r="D318" s="42"/>
      <c r="E318" s="79"/>
      <c r="F318" s="83"/>
      <c r="G318" s="79"/>
      <c r="H318" s="100"/>
      <c r="I318" s="124"/>
      <c r="J318" s="122"/>
      <c r="K318" s="122"/>
      <c r="L318" s="128"/>
    </row>
    <row r="319" spans="3:12" ht="12.75">
      <c r="C319" s="85"/>
      <c r="D319" s="42"/>
      <c r="E319" s="146" t="s">
        <v>789</v>
      </c>
      <c r="F319" s="83"/>
      <c r="G319" s="79"/>
      <c r="H319" s="100"/>
      <c r="I319" s="147">
        <f>AVERAGE(I289:I317)</f>
        <v>7.993103448275862</v>
      </c>
      <c r="J319" s="147">
        <f>AVERAGE(J289:J317)</f>
        <v>9.017241379310345</v>
      </c>
      <c r="K319" s="147">
        <f>AVERAGE(K289:K317)</f>
        <v>8.068965517241379</v>
      </c>
      <c r="L319" s="128">
        <f>AVERAGE(L289:L317)</f>
        <v>8.359770114942526</v>
      </c>
    </row>
    <row r="322" spans="9:11" ht="12.75">
      <c r="I322" s="101" t="s">
        <v>786</v>
      </c>
      <c r="J322" s="101" t="s">
        <v>786</v>
      </c>
      <c r="K322" s="101" t="s">
        <v>786</v>
      </c>
    </row>
    <row r="323" spans="2:12" ht="13.5" thickBot="1">
      <c r="B323" s="2" t="s">
        <v>81</v>
      </c>
      <c r="C323" s="136" t="s">
        <v>478</v>
      </c>
      <c r="D323" s="137" t="s">
        <v>785</v>
      </c>
      <c r="E323" s="94" t="s">
        <v>622</v>
      </c>
      <c r="F323" s="95" t="s">
        <v>790</v>
      </c>
      <c r="G323" s="138" t="s">
        <v>791</v>
      </c>
      <c r="H323" s="139" t="s">
        <v>623</v>
      </c>
      <c r="I323" s="135" t="s">
        <v>782</v>
      </c>
      <c r="J323" s="135" t="s">
        <v>781</v>
      </c>
      <c r="K323" s="135" t="s">
        <v>79</v>
      </c>
      <c r="L323" s="140" t="s">
        <v>787</v>
      </c>
    </row>
    <row r="324" spans="2:12" ht="12.75">
      <c r="B324">
        <f>B317+1</f>
        <v>57</v>
      </c>
      <c r="C324" s="85" t="s">
        <v>679</v>
      </c>
      <c r="D324" s="42" t="s">
        <v>680</v>
      </c>
      <c r="E324" s="79" t="s">
        <v>621</v>
      </c>
      <c r="F324" s="83" t="s">
        <v>1</v>
      </c>
      <c r="G324" s="79" t="s">
        <v>412</v>
      </c>
      <c r="H324" s="100"/>
      <c r="I324" s="124">
        <v>14.4</v>
      </c>
      <c r="J324" s="122">
        <v>16.5</v>
      </c>
      <c r="K324" s="122">
        <v>14</v>
      </c>
      <c r="L324" s="128">
        <v>14.966666666666667</v>
      </c>
    </row>
    <row r="325" spans="2:12" ht="12.75">
      <c r="B325">
        <f t="shared" si="8"/>
        <v>58</v>
      </c>
      <c r="C325" s="85" t="s">
        <v>677</v>
      </c>
      <c r="D325" s="42" t="s">
        <v>60</v>
      </c>
      <c r="E325" s="79" t="s">
        <v>82</v>
      </c>
      <c r="F325" s="83" t="s">
        <v>1</v>
      </c>
      <c r="G325" s="79" t="s">
        <v>412</v>
      </c>
      <c r="H325" s="100"/>
      <c r="I325" s="124">
        <v>10.8</v>
      </c>
      <c r="J325" s="122">
        <v>15.5</v>
      </c>
      <c r="K325" s="122">
        <v>18</v>
      </c>
      <c r="L325" s="128">
        <v>14.766666666666666</v>
      </c>
    </row>
    <row r="326" spans="2:12" ht="12.75">
      <c r="B326">
        <f t="shared" si="8"/>
        <v>59</v>
      </c>
      <c r="C326" s="85" t="s">
        <v>674</v>
      </c>
      <c r="D326" s="42" t="s">
        <v>15</v>
      </c>
      <c r="E326" s="79" t="s">
        <v>621</v>
      </c>
      <c r="F326" s="83" t="s">
        <v>1</v>
      </c>
      <c r="G326" s="79" t="s">
        <v>412</v>
      </c>
      <c r="H326" s="100"/>
      <c r="I326" s="124">
        <v>13.2</v>
      </c>
      <c r="J326" s="122">
        <v>15.5</v>
      </c>
      <c r="K326" s="122">
        <v>12.75</v>
      </c>
      <c r="L326" s="128">
        <v>13.816666666666668</v>
      </c>
    </row>
    <row r="327" spans="2:12" ht="12.75">
      <c r="B327">
        <f t="shared" si="8"/>
        <v>60</v>
      </c>
      <c r="C327" s="85" t="s">
        <v>672</v>
      </c>
      <c r="D327" s="42" t="s">
        <v>673</v>
      </c>
      <c r="E327" s="79" t="s">
        <v>82</v>
      </c>
      <c r="F327" s="83" t="s">
        <v>1</v>
      </c>
      <c r="G327" s="79" t="s">
        <v>412</v>
      </c>
      <c r="H327" s="100"/>
      <c r="I327" s="124">
        <v>11.2</v>
      </c>
      <c r="J327" s="122">
        <v>15.5</v>
      </c>
      <c r="K327" s="122">
        <v>13.75</v>
      </c>
      <c r="L327" s="128">
        <v>13.483333333333334</v>
      </c>
    </row>
    <row r="328" spans="2:12" ht="12.75">
      <c r="B328">
        <f t="shared" si="8"/>
        <v>61</v>
      </c>
      <c r="C328" s="85" t="s">
        <v>681</v>
      </c>
      <c r="D328" s="42" t="s">
        <v>682</v>
      </c>
      <c r="E328" s="79" t="s">
        <v>82</v>
      </c>
      <c r="F328" s="83" t="s">
        <v>1</v>
      </c>
      <c r="G328" s="79" t="s">
        <v>412</v>
      </c>
      <c r="H328" s="100"/>
      <c r="I328" s="124">
        <v>12</v>
      </c>
      <c r="J328" s="122">
        <v>14.5</v>
      </c>
      <c r="K328" s="122">
        <v>10.5</v>
      </c>
      <c r="L328" s="128">
        <v>12.333333333333334</v>
      </c>
    </row>
    <row r="329" spans="2:12" ht="12.75">
      <c r="B329">
        <f t="shared" si="8"/>
        <v>62</v>
      </c>
      <c r="C329" s="85" t="s">
        <v>671</v>
      </c>
      <c r="D329" s="42" t="s">
        <v>22</v>
      </c>
      <c r="E329" s="79" t="s">
        <v>621</v>
      </c>
      <c r="F329" s="83" t="s">
        <v>1</v>
      </c>
      <c r="G329" s="79" t="s">
        <v>412</v>
      </c>
      <c r="H329" s="100"/>
      <c r="I329" s="124">
        <v>12.4</v>
      </c>
      <c r="J329" s="122">
        <v>12.5</v>
      </c>
      <c r="K329" s="122">
        <v>6.75</v>
      </c>
      <c r="L329" s="128">
        <v>10.55</v>
      </c>
    </row>
    <row r="330" spans="2:12" ht="12.75">
      <c r="B330">
        <f t="shared" si="8"/>
        <v>63</v>
      </c>
      <c r="C330" s="85" t="s">
        <v>670</v>
      </c>
      <c r="D330" s="42" t="s">
        <v>36</v>
      </c>
      <c r="E330" s="79" t="s">
        <v>82</v>
      </c>
      <c r="F330" s="83" t="s">
        <v>1</v>
      </c>
      <c r="G330" s="79" t="s">
        <v>412</v>
      </c>
      <c r="H330" s="100"/>
      <c r="I330" s="124">
        <v>6</v>
      </c>
      <c r="J330" s="122">
        <v>13.5</v>
      </c>
      <c r="K330" s="122">
        <v>9.75</v>
      </c>
      <c r="L330" s="128">
        <v>9.75</v>
      </c>
    </row>
    <row r="331" spans="2:12" ht="12.75">
      <c r="B331">
        <f t="shared" si="8"/>
        <v>64</v>
      </c>
      <c r="C331" s="85" t="s">
        <v>694</v>
      </c>
      <c r="D331" s="42" t="s">
        <v>695</v>
      </c>
      <c r="E331" s="79" t="s">
        <v>82</v>
      </c>
      <c r="F331" s="83" t="s">
        <v>1</v>
      </c>
      <c r="G331" s="79" t="s">
        <v>412</v>
      </c>
      <c r="H331" s="100"/>
      <c r="I331" s="124">
        <v>8.8</v>
      </c>
      <c r="J331" s="122">
        <v>10</v>
      </c>
      <c r="K331" s="122">
        <v>10</v>
      </c>
      <c r="L331" s="128">
        <v>9.6</v>
      </c>
    </row>
    <row r="332" spans="2:12" ht="12.75">
      <c r="B332">
        <f>B331+1</f>
        <v>65</v>
      </c>
      <c r="C332" s="85" t="s">
        <v>696</v>
      </c>
      <c r="D332" s="42" t="s">
        <v>24</v>
      </c>
      <c r="E332" s="79" t="s">
        <v>82</v>
      </c>
      <c r="F332" s="83" t="s">
        <v>1</v>
      </c>
      <c r="G332" s="79" t="s">
        <v>412</v>
      </c>
      <c r="H332" s="100"/>
      <c r="I332" s="124">
        <v>8.6</v>
      </c>
      <c r="J332" s="122">
        <v>12.5</v>
      </c>
      <c r="K332" s="122">
        <v>6.75</v>
      </c>
      <c r="L332" s="128">
        <v>9.283333333333333</v>
      </c>
    </row>
    <row r="333" spans="2:12" ht="12.75">
      <c r="B333">
        <f>B332+1</f>
        <v>66</v>
      </c>
      <c r="C333" s="85" t="s">
        <v>685</v>
      </c>
      <c r="D333" s="42" t="s">
        <v>686</v>
      </c>
      <c r="E333" s="80" t="s">
        <v>82</v>
      </c>
      <c r="F333" s="83" t="s">
        <v>1</v>
      </c>
      <c r="G333" s="79" t="s">
        <v>412</v>
      </c>
      <c r="H333" s="100"/>
      <c r="I333" s="124">
        <v>9.6</v>
      </c>
      <c r="J333" s="122">
        <v>8.5</v>
      </c>
      <c r="K333" s="122">
        <v>9.25</v>
      </c>
      <c r="L333" s="128">
        <v>9.116666666666667</v>
      </c>
    </row>
    <row r="334" spans="2:12" ht="12.75">
      <c r="B334">
        <f>B333+1</f>
        <v>67</v>
      </c>
      <c r="C334" s="85" t="s">
        <v>688</v>
      </c>
      <c r="D334" s="42" t="s">
        <v>689</v>
      </c>
      <c r="E334" s="79" t="s">
        <v>621</v>
      </c>
      <c r="F334" s="83" t="s">
        <v>1</v>
      </c>
      <c r="G334" s="79" t="s">
        <v>412</v>
      </c>
      <c r="H334" s="100"/>
      <c r="I334" s="124">
        <v>10.4</v>
      </c>
      <c r="J334" s="122">
        <v>8.5</v>
      </c>
      <c r="K334" s="122">
        <v>4.75</v>
      </c>
      <c r="L334" s="128">
        <v>7.883333333333333</v>
      </c>
    </row>
    <row r="335" spans="2:12" ht="12.75">
      <c r="B335">
        <f>B334+1</f>
        <v>68</v>
      </c>
      <c r="C335" s="85" t="s">
        <v>665</v>
      </c>
      <c r="D335" s="42" t="s">
        <v>666</v>
      </c>
      <c r="E335" s="79" t="s">
        <v>82</v>
      </c>
      <c r="F335" s="83" t="s">
        <v>1</v>
      </c>
      <c r="G335" s="79" t="s">
        <v>412</v>
      </c>
      <c r="H335" s="100"/>
      <c r="I335" s="124">
        <v>5.8</v>
      </c>
      <c r="J335" s="122">
        <v>10</v>
      </c>
      <c r="K335" s="122">
        <v>7.75</v>
      </c>
      <c r="L335" s="128">
        <v>7.85</v>
      </c>
    </row>
    <row r="336" spans="2:12" ht="12.75">
      <c r="B336">
        <f>B335+1</f>
        <v>69</v>
      </c>
      <c r="C336" s="85" t="s">
        <v>669</v>
      </c>
      <c r="D336" s="42" t="s">
        <v>17</v>
      </c>
      <c r="E336" s="79" t="s">
        <v>82</v>
      </c>
      <c r="F336" s="83" t="s">
        <v>1</v>
      </c>
      <c r="G336" s="79" t="s">
        <v>412</v>
      </c>
      <c r="H336" s="100"/>
      <c r="I336" s="124">
        <v>8</v>
      </c>
      <c r="J336" s="122">
        <v>9</v>
      </c>
      <c r="K336" s="122">
        <v>5.75</v>
      </c>
      <c r="L336" s="128">
        <v>7.583333333333333</v>
      </c>
    </row>
    <row r="337" spans="2:12" ht="12.75">
      <c r="B337">
        <f aca="true" t="shared" si="9" ref="B337:B388">B336+1</f>
        <v>70</v>
      </c>
      <c r="C337" s="85" t="s">
        <v>662</v>
      </c>
      <c r="D337" s="42" t="s">
        <v>90</v>
      </c>
      <c r="E337" s="79" t="s">
        <v>82</v>
      </c>
      <c r="F337" s="83" t="s">
        <v>1</v>
      </c>
      <c r="G337" s="79" t="s">
        <v>412</v>
      </c>
      <c r="H337" s="100"/>
      <c r="I337" s="124">
        <v>6</v>
      </c>
      <c r="J337" s="122">
        <v>10.5</v>
      </c>
      <c r="K337" s="122">
        <v>5.25</v>
      </c>
      <c r="L337" s="128">
        <v>7.25</v>
      </c>
    </row>
    <row r="338" spans="2:12" ht="12.75">
      <c r="B338">
        <f t="shared" si="9"/>
        <v>71</v>
      </c>
      <c r="C338" s="85" t="s">
        <v>663</v>
      </c>
      <c r="D338" s="42" t="s">
        <v>664</v>
      </c>
      <c r="E338" s="79" t="s">
        <v>621</v>
      </c>
      <c r="F338" s="83" t="s">
        <v>1</v>
      </c>
      <c r="G338" s="79" t="s">
        <v>412</v>
      </c>
      <c r="H338" s="100"/>
      <c r="I338" s="124">
        <v>8</v>
      </c>
      <c r="J338" s="122">
        <v>7.5</v>
      </c>
      <c r="K338" s="122">
        <v>6</v>
      </c>
      <c r="L338" s="128">
        <v>7.166666666666667</v>
      </c>
    </row>
    <row r="339" spans="2:12" ht="12.75">
      <c r="B339">
        <f t="shared" si="9"/>
        <v>72</v>
      </c>
      <c r="C339" s="85" t="s">
        <v>233</v>
      </c>
      <c r="D339" s="42" t="s">
        <v>60</v>
      </c>
      <c r="E339" s="79" t="s">
        <v>82</v>
      </c>
      <c r="F339" s="83" t="s">
        <v>1</v>
      </c>
      <c r="G339" s="79" t="s">
        <v>412</v>
      </c>
      <c r="H339" s="100"/>
      <c r="I339" s="124">
        <v>5.6</v>
      </c>
      <c r="J339" s="122">
        <v>9.5</v>
      </c>
      <c r="K339" s="122">
        <v>5.75</v>
      </c>
      <c r="L339" s="128">
        <v>6.95</v>
      </c>
    </row>
    <row r="340" spans="2:12" ht="12.75">
      <c r="B340">
        <f t="shared" si="9"/>
        <v>73</v>
      </c>
      <c r="C340" s="85" t="s">
        <v>692</v>
      </c>
      <c r="D340" s="42" t="s">
        <v>693</v>
      </c>
      <c r="E340" s="79" t="s">
        <v>621</v>
      </c>
      <c r="F340" s="83" t="s">
        <v>1</v>
      </c>
      <c r="G340" s="79" t="s">
        <v>412</v>
      </c>
      <c r="H340" s="100"/>
      <c r="I340" s="124">
        <v>6</v>
      </c>
      <c r="J340" s="122">
        <v>10</v>
      </c>
      <c r="K340" s="122">
        <v>4.5</v>
      </c>
      <c r="L340" s="128">
        <v>6.833333333333333</v>
      </c>
    </row>
    <row r="341" spans="2:12" ht="12.75">
      <c r="B341">
        <f t="shared" si="9"/>
        <v>74</v>
      </c>
      <c r="C341" s="85" t="s">
        <v>656</v>
      </c>
      <c r="D341" s="42" t="s">
        <v>12</v>
      </c>
      <c r="E341" s="79" t="s">
        <v>82</v>
      </c>
      <c r="F341" s="83" t="s">
        <v>1</v>
      </c>
      <c r="G341" s="79" t="s">
        <v>412</v>
      </c>
      <c r="H341" s="100"/>
      <c r="I341" s="124">
        <v>5.2</v>
      </c>
      <c r="J341" s="122">
        <v>9</v>
      </c>
      <c r="K341" s="122">
        <v>6</v>
      </c>
      <c r="L341" s="128">
        <v>6.733333333333333</v>
      </c>
    </row>
    <row r="342" spans="2:12" ht="12.75">
      <c r="B342">
        <f t="shared" si="9"/>
        <v>75</v>
      </c>
      <c r="C342" s="85" t="s">
        <v>687</v>
      </c>
      <c r="D342" s="42" t="s">
        <v>4</v>
      </c>
      <c r="E342" s="79" t="s">
        <v>82</v>
      </c>
      <c r="F342" s="83" t="s">
        <v>1</v>
      </c>
      <c r="G342" s="79" t="s">
        <v>412</v>
      </c>
      <c r="H342" s="100"/>
      <c r="I342" s="124">
        <v>4.8</v>
      </c>
      <c r="J342" s="122">
        <v>8</v>
      </c>
      <c r="K342" s="122">
        <v>7</v>
      </c>
      <c r="L342" s="128">
        <v>6.6</v>
      </c>
    </row>
    <row r="343" spans="2:12" ht="12.75">
      <c r="B343">
        <f t="shared" si="9"/>
        <v>76</v>
      </c>
      <c r="C343" s="85" t="s">
        <v>667</v>
      </c>
      <c r="D343" s="42" t="s">
        <v>668</v>
      </c>
      <c r="E343" s="79" t="s">
        <v>621</v>
      </c>
      <c r="F343" s="83" t="s">
        <v>1</v>
      </c>
      <c r="G343" s="79" t="s">
        <v>412</v>
      </c>
      <c r="H343" s="100"/>
      <c r="I343" s="124">
        <v>7.6</v>
      </c>
      <c r="J343" s="122">
        <v>6.5</v>
      </c>
      <c r="K343" s="122">
        <v>5</v>
      </c>
      <c r="L343" s="128">
        <v>6.366666666666667</v>
      </c>
    </row>
    <row r="344" spans="2:12" ht="12.75">
      <c r="B344">
        <f t="shared" si="9"/>
        <v>77</v>
      </c>
      <c r="C344" s="85" t="s">
        <v>675</v>
      </c>
      <c r="D344" s="42" t="s">
        <v>116</v>
      </c>
      <c r="E344" s="79" t="s">
        <v>82</v>
      </c>
      <c r="F344" s="83" t="s">
        <v>1</v>
      </c>
      <c r="G344" s="79" t="s">
        <v>412</v>
      </c>
      <c r="H344" s="100"/>
      <c r="I344" s="124">
        <v>5.6</v>
      </c>
      <c r="J344" s="122">
        <v>9</v>
      </c>
      <c r="K344" s="122">
        <v>4.5</v>
      </c>
      <c r="L344" s="128">
        <v>6.366666666666667</v>
      </c>
    </row>
    <row r="345" spans="2:12" ht="12.75">
      <c r="B345">
        <f t="shared" si="9"/>
        <v>78</v>
      </c>
      <c r="C345" s="85" t="s">
        <v>678</v>
      </c>
      <c r="D345" s="42" t="s">
        <v>112</v>
      </c>
      <c r="E345" s="79" t="s">
        <v>82</v>
      </c>
      <c r="F345" s="83" t="s">
        <v>1</v>
      </c>
      <c r="G345" s="79" t="s">
        <v>412</v>
      </c>
      <c r="H345" s="100"/>
      <c r="I345" s="124">
        <v>5.2</v>
      </c>
      <c r="J345" s="122">
        <v>7.5</v>
      </c>
      <c r="K345" s="122">
        <v>6.25</v>
      </c>
      <c r="L345" s="128">
        <v>6.316666666666666</v>
      </c>
    </row>
    <row r="346" spans="2:12" ht="12.75">
      <c r="B346">
        <f t="shared" si="9"/>
        <v>79</v>
      </c>
      <c r="C346" s="85" t="s">
        <v>683</v>
      </c>
      <c r="D346" s="42" t="s">
        <v>684</v>
      </c>
      <c r="E346" s="79" t="s">
        <v>621</v>
      </c>
      <c r="F346" s="83" t="s">
        <v>1</v>
      </c>
      <c r="G346" s="79" t="s">
        <v>412</v>
      </c>
      <c r="H346" s="100"/>
      <c r="I346" s="124">
        <v>8</v>
      </c>
      <c r="J346" s="122">
        <v>6.5</v>
      </c>
      <c r="K346" s="122">
        <v>4</v>
      </c>
      <c r="L346" s="128">
        <v>6.166666666666667</v>
      </c>
    </row>
    <row r="347" spans="2:12" ht="12.75">
      <c r="B347">
        <f t="shared" si="9"/>
        <v>80</v>
      </c>
      <c r="C347" s="85" t="s">
        <v>91</v>
      </c>
      <c r="D347" s="42" t="s">
        <v>37</v>
      </c>
      <c r="E347" s="79" t="s">
        <v>621</v>
      </c>
      <c r="F347" s="83" t="s">
        <v>1</v>
      </c>
      <c r="G347" s="79" t="s">
        <v>412</v>
      </c>
      <c r="H347" s="100"/>
      <c r="I347" s="124">
        <v>6.8</v>
      </c>
      <c r="J347" s="122">
        <v>4</v>
      </c>
      <c r="K347" s="122">
        <v>5.5</v>
      </c>
      <c r="L347" s="128">
        <v>5.433333333333334</v>
      </c>
    </row>
    <row r="348" spans="2:12" ht="12.75">
      <c r="B348">
        <f t="shared" si="9"/>
        <v>81</v>
      </c>
      <c r="C348" s="85" t="s">
        <v>661</v>
      </c>
      <c r="D348" s="42" t="s">
        <v>17</v>
      </c>
      <c r="E348" s="79" t="s">
        <v>82</v>
      </c>
      <c r="F348" s="83" t="s">
        <v>1</v>
      </c>
      <c r="G348" s="79" t="s">
        <v>412</v>
      </c>
      <c r="H348" s="100"/>
      <c r="I348" s="124">
        <v>2.4</v>
      </c>
      <c r="J348" s="122">
        <v>8</v>
      </c>
      <c r="K348" s="122">
        <v>5.5</v>
      </c>
      <c r="L348" s="128">
        <v>5.3</v>
      </c>
    </row>
    <row r="349" spans="2:12" ht="12.75">
      <c r="B349">
        <f t="shared" si="9"/>
        <v>82</v>
      </c>
      <c r="C349" s="85" t="s">
        <v>140</v>
      </c>
      <c r="D349" s="42" t="s">
        <v>141</v>
      </c>
      <c r="E349" s="79" t="s">
        <v>82</v>
      </c>
      <c r="F349" s="83" t="s">
        <v>1</v>
      </c>
      <c r="G349" s="79" t="s">
        <v>412</v>
      </c>
      <c r="H349" s="100"/>
      <c r="I349" s="124">
        <v>3.8</v>
      </c>
      <c r="J349" s="122">
        <v>6.5</v>
      </c>
      <c r="K349" s="122">
        <v>4.25</v>
      </c>
      <c r="L349" s="128">
        <v>4.85</v>
      </c>
    </row>
    <row r="350" spans="2:12" ht="12.75">
      <c r="B350">
        <f t="shared" si="9"/>
        <v>83</v>
      </c>
      <c r="C350" s="85" t="s">
        <v>676</v>
      </c>
      <c r="D350" s="42" t="s">
        <v>6</v>
      </c>
      <c r="E350" s="79" t="s">
        <v>621</v>
      </c>
      <c r="F350" s="83" t="s">
        <v>1</v>
      </c>
      <c r="G350" s="79" t="s">
        <v>412</v>
      </c>
      <c r="H350" s="100"/>
      <c r="I350" s="124">
        <v>4.8</v>
      </c>
      <c r="J350" s="122">
        <v>5.5</v>
      </c>
      <c r="K350" s="122">
        <v>3.75</v>
      </c>
      <c r="L350" s="128">
        <v>4.683333333333334</v>
      </c>
    </row>
    <row r="351" spans="3:12" ht="12.75">
      <c r="C351" s="85" t="s">
        <v>471</v>
      </c>
      <c r="D351" s="42" t="s">
        <v>10</v>
      </c>
      <c r="E351" s="79" t="s">
        <v>621</v>
      </c>
      <c r="F351" s="83" t="s">
        <v>1</v>
      </c>
      <c r="G351" s="79" t="s">
        <v>412</v>
      </c>
      <c r="H351" s="100"/>
      <c r="I351" s="124" t="s">
        <v>788</v>
      </c>
      <c r="J351" s="124" t="s">
        <v>788</v>
      </c>
      <c r="K351" s="124" t="s">
        <v>788</v>
      </c>
      <c r="L351" s="128"/>
    </row>
    <row r="352" spans="3:12" ht="12.75">
      <c r="C352" s="85" t="s">
        <v>740</v>
      </c>
      <c r="D352" s="42" t="s">
        <v>741</v>
      </c>
      <c r="E352" s="80" t="s">
        <v>82</v>
      </c>
      <c r="F352" s="83" t="s">
        <v>1</v>
      </c>
      <c r="G352" s="79" t="s">
        <v>412</v>
      </c>
      <c r="H352" s="100"/>
      <c r="I352" s="124" t="s">
        <v>788</v>
      </c>
      <c r="J352" s="124" t="s">
        <v>788</v>
      </c>
      <c r="K352" s="124" t="s">
        <v>788</v>
      </c>
      <c r="L352" s="128"/>
    </row>
    <row r="353" spans="3:12" ht="12.75">
      <c r="C353" s="85"/>
      <c r="D353" s="42"/>
      <c r="E353" s="80"/>
      <c r="F353" s="83"/>
      <c r="G353" s="79"/>
      <c r="H353" s="100"/>
      <c r="I353" s="124"/>
      <c r="J353" s="122"/>
      <c r="K353" s="122"/>
      <c r="L353" s="128"/>
    </row>
    <row r="354" spans="3:12" ht="12.75">
      <c r="C354" s="85"/>
      <c r="D354" s="42"/>
      <c r="E354" s="146" t="s">
        <v>789</v>
      </c>
      <c r="F354" s="83"/>
      <c r="G354" s="79"/>
      <c r="H354" s="100"/>
      <c r="I354" s="147">
        <f>AVERAGE(I324:I352)</f>
        <v>7.814814814814815</v>
      </c>
      <c r="J354" s="147">
        <f>AVERAGE(J324:J352)</f>
        <v>10</v>
      </c>
      <c r="K354" s="147">
        <f>AVERAGE(K324:K352)</f>
        <v>7.518518518518518</v>
      </c>
      <c r="L354" s="128">
        <f>AVERAGE(L324:L352)</f>
        <v>8.444444444444443</v>
      </c>
    </row>
    <row r="357" spans="9:11" ht="12.75">
      <c r="I357" s="101" t="s">
        <v>786</v>
      </c>
      <c r="J357" s="101" t="s">
        <v>786</v>
      </c>
      <c r="K357" s="101" t="s">
        <v>786</v>
      </c>
    </row>
    <row r="358" spans="2:12" ht="13.5" thickBot="1">
      <c r="B358" s="2" t="s">
        <v>81</v>
      </c>
      <c r="C358" s="136" t="s">
        <v>478</v>
      </c>
      <c r="D358" s="137" t="s">
        <v>785</v>
      </c>
      <c r="E358" s="94" t="s">
        <v>622</v>
      </c>
      <c r="F358" s="95" t="s">
        <v>790</v>
      </c>
      <c r="G358" s="138" t="s">
        <v>791</v>
      </c>
      <c r="H358" s="139" t="s">
        <v>623</v>
      </c>
      <c r="I358" s="135" t="s">
        <v>782</v>
      </c>
      <c r="J358" s="135" t="s">
        <v>781</v>
      </c>
      <c r="K358" s="135" t="s">
        <v>79</v>
      </c>
      <c r="L358" s="140" t="s">
        <v>787</v>
      </c>
    </row>
    <row r="359" spans="2:12" ht="12.75">
      <c r="B359">
        <f>B350+1</f>
        <v>84</v>
      </c>
      <c r="C359" s="85" t="s">
        <v>729</v>
      </c>
      <c r="D359" s="42" t="s">
        <v>730</v>
      </c>
      <c r="E359" s="79" t="s">
        <v>621</v>
      </c>
      <c r="F359" s="83" t="s">
        <v>2</v>
      </c>
      <c r="G359" s="79" t="s">
        <v>412</v>
      </c>
      <c r="H359" s="100"/>
      <c r="I359" s="124">
        <v>11.6</v>
      </c>
      <c r="J359" s="122">
        <v>17</v>
      </c>
      <c r="K359" s="122">
        <v>15</v>
      </c>
      <c r="L359" s="128">
        <v>14.533333333333333</v>
      </c>
    </row>
    <row r="360" spans="2:12" ht="12.75">
      <c r="B360">
        <f t="shared" si="9"/>
        <v>85</v>
      </c>
      <c r="C360" s="85" t="s">
        <v>713</v>
      </c>
      <c r="D360" s="42" t="s">
        <v>589</v>
      </c>
      <c r="E360" s="79" t="s">
        <v>621</v>
      </c>
      <c r="F360" s="83" t="s">
        <v>2</v>
      </c>
      <c r="G360" s="79" t="s">
        <v>412</v>
      </c>
      <c r="H360" s="100"/>
      <c r="I360" s="124">
        <v>8.8</v>
      </c>
      <c r="J360" s="122">
        <v>13.75</v>
      </c>
      <c r="K360" s="122">
        <v>15</v>
      </c>
      <c r="L360" s="128">
        <f aca="true" t="shared" si="10" ref="L360:L387">AVERAGE(I360:K360)</f>
        <v>12.516666666666666</v>
      </c>
    </row>
    <row r="361" spans="2:12" ht="12.75">
      <c r="B361">
        <f t="shared" si="9"/>
        <v>86</v>
      </c>
      <c r="C361" s="85" t="s">
        <v>735</v>
      </c>
      <c r="D361" s="42" t="s">
        <v>7</v>
      </c>
      <c r="E361" s="79" t="s">
        <v>82</v>
      </c>
      <c r="F361" s="83" t="s">
        <v>2</v>
      </c>
      <c r="G361" s="79" t="s">
        <v>412</v>
      </c>
      <c r="H361" s="100"/>
      <c r="I361" s="124">
        <v>11.8</v>
      </c>
      <c r="J361" s="122">
        <v>14</v>
      </c>
      <c r="K361" s="122">
        <v>11.5</v>
      </c>
      <c r="L361" s="128">
        <f t="shared" si="10"/>
        <v>12.433333333333332</v>
      </c>
    </row>
    <row r="362" spans="2:12" ht="12.75">
      <c r="B362">
        <f t="shared" si="9"/>
        <v>87</v>
      </c>
      <c r="C362" s="85" t="s">
        <v>703</v>
      </c>
      <c r="D362" s="42" t="s">
        <v>141</v>
      </c>
      <c r="E362" s="79" t="s">
        <v>82</v>
      </c>
      <c r="F362" s="83" t="s">
        <v>2</v>
      </c>
      <c r="G362" s="79" t="s">
        <v>52</v>
      </c>
      <c r="H362" s="100" t="s">
        <v>771</v>
      </c>
      <c r="I362" s="124">
        <v>10</v>
      </c>
      <c r="J362" s="122">
        <v>8</v>
      </c>
      <c r="K362" s="122">
        <v>14.5</v>
      </c>
      <c r="L362" s="128">
        <f t="shared" si="10"/>
        <v>10.833333333333334</v>
      </c>
    </row>
    <row r="363" spans="2:12" ht="12.75">
      <c r="B363">
        <f t="shared" si="9"/>
        <v>88</v>
      </c>
      <c r="C363" s="85" t="s">
        <v>722</v>
      </c>
      <c r="D363" s="42" t="s">
        <v>723</v>
      </c>
      <c r="E363" s="79" t="s">
        <v>621</v>
      </c>
      <c r="F363" s="83" t="s">
        <v>2</v>
      </c>
      <c r="G363" s="79" t="s">
        <v>412</v>
      </c>
      <c r="H363" s="100"/>
      <c r="I363" s="124">
        <v>10.2</v>
      </c>
      <c r="J363" s="122">
        <v>10</v>
      </c>
      <c r="K363" s="122">
        <v>12</v>
      </c>
      <c r="L363" s="128">
        <f t="shared" si="10"/>
        <v>10.733333333333334</v>
      </c>
    </row>
    <row r="364" spans="2:12" ht="12.75">
      <c r="B364">
        <f t="shared" si="9"/>
        <v>89</v>
      </c>
      <c r="C364" s="85" t="s">
        <v>709</v>
      </c>
      <c r="D364" s="42" t="s">
        <v>710</v>
      </c>
      <c r="E364" s="79" t="s">
        <v>621</v>
      </c>
      <c r="F364" s="83" t="s">
        <v>2</v>
      </c>
      <c r="G364" s="79" t="s">
        <v>412</v>
      </c>
      <c r="H364" s="100"/>
      <c r="I364" s="124">
        <v>9.2</v>
      </c>
      <c r="J364" s="122">
        <v>13.75</v>
      </c>
      <c r="K364" s="122">
        <v>8.75</v>
      </c>
      <c r="L364" s="128">
        <f t="shared" si="10"/>
        <v>10.566666666666666</v>
      </c>
    </row>
    <row r="365" spans="2:12" ht="12.75">
      <c r="B365">
        <f t="shared" si="9"/>
        <v>90</v>
      </c>
      <c r="C365" s="85" t="s">
        <v>704</v>
      </c>
      <c r="D365" s="42" t="s">
        <v>705</v>
      </c>
      <c r="E365" s="79" t="s">
        <v>621</v>
      </c>
      <c r="F365" s="83" t="s">
        <v>2</v>
      </c>
      <c r="G365" s="79" t="s">
        <v>412</v>
      </c>
      <c r="H365" s="100"/>
      <c r="I365" s="124">
        <v>8.4</v>
      </c>
      <c r="J365" s="122">
        <v>10</v>
      </c>
      <c r="K365" s="122">
        <v>11</v>
      </c>
      <c r="L365" s="128">
        <f t="shared" si="10"/>
        <v>9.799999999999999</v>
      </c>
    </row>
    <row r="366" spans="2:12" ht="12.75">
      <c r="B366">
        <f t="shared" si="9"/>
        <v>91</v>
      </c>
      <c r="C366" s="85" t="s">
        <v>737</v>
      </c>
      <c r="D366" s="42" t="s">
        <v>156</v>
      </c>
      <c r="E366" s="79" t="s">
        <v>82</v>
      </c>
      <c r="F366" s="83" t="s">
        <v>2</v>
      </c>
      <c r="G366" s="79" t="s">
        <v>52</v>
      </c>
      <c r="H366" s="100"/>
      <c r="I366" s="124">
        <v>9.8</v>
      </c>
      <c r="J366" s="122">
        <v>8</v>
      </c>
      <c r="K366" s="122">
        <v>10</v>
      </c>
      <c r="L366" s="128">
        <f t="shared" si="10"/>
        <v>9.266666666666667</v>
      </c>
    </row>
    <row r="367" spans="2:12" ht="12.75">
      <c r="B367">
        <f t="shared" si="9"/>
        <v>92</v>
      </c>
      <c r="C367" s="85" t="s">
        <v>728</v>
      </c>
      <c r="D367" s="42" t="s">
        <v>605</v>
      </c>
      <c r="E367" s="79" t="s">
        <v>82</v>
      </c>
      <c r="F367" s="83" t="s">
        <v>2</v>
      </c>
      <c r="G367" s="79" t="s">
        <v>412</v>
      </c>
      <c r="H367" s="100"/>
      <c r="I367" s="124">
        <v>6.6</v>
      </c>
      <c r="J367" s="122">
        <v>11.5</v>
      </c>
      <c r="K367" s="122">
        <v>8.5</v>
      </c>
      <c r="L367" s="128">
        <f t="shared" si="10"/>
        <v>8.866666666666667</v>
      </c>
    </row>
    <row r="368" spans="2:12" ht="12.75">
      <c r="B368">
        <f t="shared" si="9"/>
        <v>93</v>
      </c>
      <c r="C368" s="85" t="s">
        <v>708</v>
      </c>
      <c r="D368" s="42" t="s">
        <v>12</v>
      </c>
      <c r="E368" s="79" t="s">
        <v>82</v>
      </c>
      <c r="F368" s="83" t="s">
        <v>2</v>
      </c>
      <c r="G368" s="79" t="s">
        <v>412</v>
      </c>
      <c r="H368" s="100"/>
      <c r="I368" s="124">
        <v>4</v>
      </c>
      <c r="J368" s="122">
        <v>11</v>
      </c>
      <c r="K368" s="122">
        <v>10</v>
      </c>
      <c r="L368" s="128">
        <f t="shared" si="10"/>
        <v>8.333333333333334</v>
      </c>
    </row>
    <row r="369" spans="2:12" ht="12.75">
      <c r="B369">
        <f t="shared" si="9"/>
        <v>94</v>
      </c>
      <c r="C369" s="85" t="s">
        <v>189</v>
      </c>
      <c r="D369" s="42" t="s">
        <v>732</v>
      </c>
      <c r="E369" s="79" t="s">
        <v>621</v>
      </c>
      <c r="F369" s="83" t="s">
        <v>2</v>
      </c>
      <c r="G369" s="79" t="s">
        <v>412</v>
      </c>
      <c r="H369" s="100"/>
      <c r="I369" s="124">
        <v>8.8</v>
      </c>
      <c r="J369" s="122">
        <v>7</v>
      </c>
      <c r="K369" s="122">
        <v>7</v>
      </c>
      <c r="L369" s="128">
        <f t="shared" si="10"/>
        <v>7.6000000000000005</v>
      </c>
    </row>
    <row r="370" spans="2:12" ht="12.75">
      <c r="B370">
        <f t="shared" si="9"/>
        <v>95</v>
      </c>
      <c r="C370" s="85" t="s">
        <v>736</v>
      </c>
      <c r="D370" s="42" t="s">
        <v>11</v>
      </c>
      <c r="E370" s="79" t="s">
        <v>82</v>
      </c>
      <c r="F370" s="83" t="s">
        <v>2</v>
      </c>
      <c r="G370" s="79" t="s">
        <v>52</v>
      </c>
      <c r="H370" s="100"/>
      <c r="I370" s="124">
        <v>6.8</v>
      </c>
      <c r="J370" s="122">
        <v>8</v>
      </c>
      <c r="K370" s="122">
        <v>8</v>
      </c>
      <c r="L370" s="128">
        <f t="shared" si="10"/>
        <v>7.6000000000000005</v>
      </c>
    </row>
    <row r="371" spans="2:12" ht="12.75">
      <c r="B371">
        <f t="shared" si="9"/>
        <v>96</v>
      </c>
      <c r="C371" s="85" t="s">
        <v>717</v>
      </c>
      <c r="D371" s="42" t="s">
        <v>718</v>
      </c>
      <c r="E371" s="79" t="s">
        <v>621</v>
      </c>
      <c r="F371" s="83" t="s">
        <v>2</v>
      </c>
      <c r="G371" s="79" t="s">
        <v>412</v>
      </c>
      <c r="H371" s="100"/>
      <c r="I371" s="124">
        <v>9</v>
      </c>
      <c r="J371" s="122">
        <v>8</v>
      </c>
      <c r="K371" s="122">
        <v>5.75</v>
      </c>
      <c r="L371" s="128">
        <f t="shared" si="10"/>
        <v>7.583333333333333</v>
      </c>
    </row>
    <row r="372" spans="2:12" ht="12.75">
      <c r="B372">
        <f t="shared" si="9"/>
        <v>97</v>
      </c>
      <c r="C372" s="85" t="s">
        <v>706</v>
      </c>
      <c r="D372" s="42" t="s">
        <v>10</v>
      </c>
      <c r="E372" s="79" t="s">
        <v>621</v>
      </c>
      <c r="F372" s="83" t="s">
        <v>2</v>
      </c>
      <c r="G372" s="79" t="s">
        <v>52</v>
      </c>
      <c r="H372" s="100"/>
      <c r="I372" s="124">
        <v>4.8</v>
      </c>
      <c r="J372" s="122">
        <v>8</v>
      </c>
      <c r="K372" s="122">
        <v>8.75</v>
      </c>
      <c r="L372" s="128">
        <f t="shared" si="10"/>
        <v>7.183333333333334</v>
      </c>
    </row>
    <row r="373" spans="2:12" ht="12.75">
      <c r="B373">
        <f t="shared" si="9"/>
        <v>98</v>
      </c>
      <c r="C373" s="85" t="s">
        <v>697</v>
      </c>
      <c r="D373" s="42" t="s">
        <v>698</v>
      </c>
      <c r="E373" s="79" t="s">
        <v>82</v>
      </c>
      <c r="F373" s="83" t="s">
        <v>2</v>
      </c>
      <c r="G373" s="79" t="s">
        <v>412</v>
      </c>
      <c r="H373" s="100"/>
      <c r="I373" s="124">
        <v>6.4</v>
      </c>
      <c r="J373" s="122">
        <v>10</v>
      </c>
      <c r="K373" s="122">
        <v>4</v>
      </c>
      <c r="L373" s="128">
        <f t="shared" si="10"/>
        <v>6.8</v>
      </c>
    </row>
    <row r="374" spans="2:12" ht="12.75">
      <c r="B374">
        <f t="shared" si="9"/>
        <v>99</v>
      </c>
      <c r="C374" s="85" t="s">
        <v>734</v>
      </c>
      <c r="D374" s="42" t="s">
        <v>723</v>
      </c>
      <c r="E374" s="79" t="s">
        <v>621</v>
      </c>
      <c r="F374" s="83" t="s">
        <v>2</v>
      </c>
      <c r="G374" s="79" t="s">
        <v>412</v>
      </c>
      <c r="H374" s="100"/>
      <c r="I374" s="124">
        <v>6.8</v>
      </c>
      <c r="J374" s="122">
        <v>8</v>
      </c>
      <c r="K374" s="122">
        <v>5.5</v>
      </c>
      <c r="L374" s="128">
        <f t="shared" si="10"/>
        <v>6.766666666666667</v>
      </c>
    </row>
    <row r="375" spans="2:12" ht="12.75">
      <c r="B375">
        <f t="shared" si="9"/>
        <v>100</v>
      </c>
      <c r="C375" s="85" t="s">
        <v>727</v>
      </c>
      <c r="D375" s="42" t="s">
        <v>90</v>
      </c>
      <c r="E375" s="79" t="s">
        <v>82</v>
      </c>
      <c r="F375" s="83" t="s">
        <v>2</v>
      </c>
      <c r="G375" s="79" t="s">
        <v>52</v>
      </c>
      <c r="H375" s="100"/>
      <c r="I375" s="124">
        <v>4.4</v>
      </c>
      <c r="J375" s="122">
        <v>5.75</v>
      </c>
      <c r="K375" s="122">
        <v>10</v>
      </c>
      <c r="L375" s="128">
        <f t="shared" si="10"/>
        <v>6.716666666666666</v>
      </c>
    </row>
    <row r="376" spans="2:12" ht="12.75">
      <c r="B376">
        <f t="shared" si="9"/>
        <v>101</v>
      </c>
      <c r="C376" s="85" t="s">
        <v>716</v>
      </c>
      <c r="D376" s="42" t="s">
        <v>225</v>
      </c>
      <c r="E376" s="79" t="s">
        <v>621</v>
      </c>
      <c r="F376" s="83" t="s">
        <v>2</v>
      </c>
      <c r="G376" s="79" t="s">
        <v>412</v>
      </c>
      <c r="H376" s="100"/>
      <c r="I376" s="124">
        <v>6.4</v>
      </c>
      <c r="J376" s="122">
        <v>6</v>
      </c>
      <c r="K376" s="122">
        <v>7.5</v>
      </c>
      <c r="L376" s="128">
        <f t="shared" si="10"/>
        <v>6.633333333333333</v>
      </c>
    </row>
    <row r="377" spans="2:12" ht="12.75">
      <c r="B377">
        <f t="shared" si="9"/>
        <v>102</v>
      </c>
      <c r="C377" s="85" t="s">
        <v>725</v>
      </c>
      <c r="D377" s="42" t="s">
        <v>726</v>
      </c>
      <c r="E377" s="79" t="s">
        <v>621</v>
      </c>
      <c r="F377" s="83" t="s">
        <v>2</v>
      </c>
      <c r="G377" s="79" t="s">
        <v>412</v>
      </c>
      <c r="H377" s="100"/>
      <c r="I377" s="124">
        <v>4.6</v>
      </c>
      <c r="J377" s="122">
        <v>9</v>
      </c>
      <c r="K377" s="122">
        <v>5.5</v>
      </c>
      <c r="L377" s="128">
        <f t="shared" si="10"/>
        <v>6.366666666666667</v>
      </c>
    </row>
    <row r="378" spans="2:12" ht="12.75">
      <c r="B378">
        <f t="shared" si="9"/>
        <v>103</v>
      </c>
      <c r="C378" s="85" t="s">
        <v>711</v>
      </c>
      <c r="D378" s="42" t="s">
        <v>712</v>
      </c>
      <c r="E378" s="79" t="s">
        <v>621</v>
      </c>
      <c r="F378" s="83" t="s">
        <v>2</v>
      </c>
      <c r="G378" s="79" t="s">
        <v>412</v>
      </c>
      <c r="H378" s="100" t="s">
        <v>771</v>
      </c>
      <c r="I378" s="124">
        <v>5.6</v>
      </c>
      <c r="J378" s="122">
        <v>8.25</v>
      </c>
      <c r="K378" s="122">
        <v>4.5</v>
      </c>
      <c r="L378" s="128">
        <f t="shared" si="10"/>
        <v>6.116666666666667</v>
      </c>
    </row>
    <row r="379" spans="2:12" ht="12.75">
      <c r="B379">
        <f t="shared" si="9"/>
        <v>104</v>
      </c>
      <c r="C379" s="85" t="s">
        <v>700</v>
      </c>
      <c r="D379" s="42" t="s">
        <v>24</v>
      </c>
      <c r="E379" s="79" t="s">
        <v>82</v>
      </c>
      <c r="F379" s="83" t="s">
        <v>2</v>
      </c>
      <c r="G379" s="79" t="s">
        <v>412</v>
      </c>
      <c r="H379" s="100" t="s">
        <v>771</v>
      </c>
      <c r="I379" s="124">
        <v>5.6</v>
      </c>
      <c r="J379" s="122">
        <v>8.5</v>
      </c>
      <c r="K379" s="122">
        <v>4</v>
      </c>
      <c r="L379" s="128">
        <f t="shared" si="10"/>
        <v>6.033333333333334</v>
      </c>
    </row>
    <row r="380" spans="2:12" ht="12.75">
      <c r="B380">
        <f t="shared" si="9"/>
        <v>105</v>
      </c>
      <c r="C380" s="85" t="s">
        <v>731</v>
      </c>
      <c r="D380" s="42" t="s">
        <v>17</v>
      </c>
      <c r="E380" s="79" t="s">
        <v>82</v>
      </c>
      <c r="F380" s="83" t="s">
        <v>2</v>
      </c>
      <c r="G380" s="79" t="s">
        <v>52</v>
      </c>
      <c r="H380" s="100"/>
      <c r="I380" s="124">
        <v>5.2</v>
      </c>
      <c r="J380" s="122"/>
      <c r="K380" s="122">
        <v>6.5</v>
      </c>
      <c r="L380" s="128">
        <f t="shared" si="10"/>
        <v>5.85</v>
      </c>
    </row>
    <row r="381" spans="2:12" ht="12.75">
      <c r="B381">
        <f t="shared" si="9"/>
        <v>106</v>
      </c>
      <c r="C381" s="85" t="s">
        <v>719</v>
      </c>
      <c r="D381" s="42" t="s">
        <v>589</v>
      </c>
      <c r="E381" s="79" t="s">
        <v>621</v>
      </c>
      <c r="F381" s="83" t="s">
        <v>2</v>
      </c>
      <c r="G381" s="79" t="s">
        <v>412</v>
      </c>
      <c r="H381" s="100"/>
      <c r="I381" s="124">
        <v>6</v>
      </c>
      <c r="J381" s="122">
        <v>5.75</v>
      </c>
      <c r="K381" s="122">
        <v>5.5</v>
      </c>
      <c r="L381" s="128">
        <f t="shared" si="10"/>
        <v>5.75</v>
      </c>
    </row>
    <row r="382" spans="2:12" ht="12.75">
      <c r="B382">
        <f t="shared" si="9"/>
        <v>107</v>
      </c>
      <c r="C382" s="85" t="s">
        <v>707</v>
      </c>
      <c r="D382" s="42" t="s">
        <v>264</v>
      </c>
      <c r="E382" s="79" t="s">
        <v>82</v>
      </c>
      <c r="F382" s="83" t="s">
        <v>2</v>
      </c>
      <c r="G382" s="79" t="s">
        <v>412</v>
      </c>
      <c r="H382" s="100"/>
      <c r="I382" s="124">
        <v>3.6</v>
      </c>
      <c r="J382" s="122">
        <v>9.5</v>
      </c>
      <c r="K382" s="122">
        <v>3.5</v>
      </c>
      <c r="L382" s="128">
        <f t="shared" si="10"/>
        <v>5.533333333333334</v>
      </c>
    </row>
    <row r="383" spans="2:12" ht="12.75">
      <c r="B383">
        <f t="shared" si="9"/>
        <v>108</v>
      </c>
      <c r="C383" s="85" t="s">
        <v>701</v>
      </c>
      <c r="D383" s="42" t="s">
        <v>702</v>
      </c>
      <c r="E383" s="79" t="s">
        <v>621</v>
      </c>
      <c r="F383" s="83" t="s">
        <v>2</v>
      </c>
      <c r="G383" s="79" t="s">
        <v>52</v>
      </c>
      <c r="H383" s="100"/>
      <c r="I383" s="124">
        <v>3</v>
      </c>
      <c r="J383" s="122">
        <v>5.5</v>
      </c>
      <c r="K383" s="122">
        <v>7.5</v>
      </c>
      <c r="L383" s="128">
        <f t="shared" si="10"/>
        <v>5.333333333333333</v>
      </c>
    </row>
    <row r="384" spans="2:12" ht="12.75">
      <c r="B384">
        <f t="shared" si="9"/>
        <v>109</v>
      </c>
      <c r="C384" s="85" t="s">
        <v>714</v>
      </c>
      <c r="D384" s="42" t="s">
        <v>715</v>
      </c>
      <c r="E384" s="79" t="s">
        <v>412</v>
      </c>
      <c r="F384" s="83" t="s">
        <v>2</v>
      </c>
      <c r="G384" s="79" t="s">
        <v>52</v>
      </c>
      <c r="H384" s="100"/>
      <c r="I384" s="124">
        <v>4.8</v>
      </c>
      <c r="J384" s="122"/>
      <c r="K384" s="122"/>
      <c r="L384" s="128">
        <f t="shared" si="10"/>
        <v>4.8</v>
      </c>
    </row>
    <row r="385" spans="2:12" ht="12.75">
      <c r="B385">
        <f t="shared" si="9"/>
        <v>110</v>
      </c>
      <c r="C385" s="85" t="s">
        <v>720</v>
      </c>
      <c r="D385" s="42" t="s">
        <v>721</v>
      </c>
      <c r="E385" s="79" t="s">
        <v>621</v>
      </c>
      <c r="F385" s="83" t="s">
        <v>2</v>
      </c>
      <c r="G385" s="79" t="s">
        <v>412</v>
      </c>
      <c r="H385" s="100" t="s">
        <v>771</v>
      </c>
      <c r="I385" s="124">
        <v>7.6</v>
      </c>
      <c r="J385" s="122">
        <v>3.5</v>
      </c>
      <c r="K385" s="122">
        <v>3</v>
      </c>
      <c r="L385" s="128">
        <f t="shared" si="10"/>
        <v>4.7</v>
      </c>
    </row>
    <row r="386" spans="2:12" ht="12.75">
      <c r="B386">
        <f t="shared" si="9"/>
        <v>111</v>
      </c>
      <c r="C386" s="106" t="s">
        <v>733</v>
      </c>
      <c r="D386" s="107" t="s">
        <v>34</v>
      </c>
      <c r="E386" s="108" t="s">
        <v>82</v>
      </c>
      <c r="F386" s="109" t="s">
        <v>2</v>
      </c>
      <c r="G386" s="108" t="s">
        <v>412</v>
      </c>
      <c r="H386" s="110"/>
      <c r="I386" s="124">
        <v>3.6</v>
      </c>
      <c r="J386" s="122">
        <v>6</v>
      </c>
      <c r="K386" s="122">
        <v>3.75</v>
      </c>
      <c r="L386" s="128">
        <f t="shared" si="10"/>
        <v>4.45</v>
      </c>
    </row>
    <row r="387" spans="2:12" ht="12.75">
      <c r="B387" s="42">
        <f t="shared" si="9"/>
        <v>112</v>
      </c>
      <c r="C387" s="83" t="s">
        <v>724</v>
      </c>
      <c r="D387" s="83" t="s">
        <v>17</v>
      </c>
      <c r="E387" s="79" t="s">
        <v>82</v>
      </c>
      <c r="F387" s="83" t="s">
        <v>2</v>
      </c>
      <c r="G387" s="79" t="s">
        <v>412</v>
      </c>
      <c r="H387" s="131"/>
      <c r="I387" s="124">
        <v>4.6</v>
      </c>
      <c r="J387" s="122">
        <v>6.5</v>
      </c>
      <c r="K387" s="122">
        <v>1.75</v>
      </c>
      <c r="L387" s="128">
        <f t="shared" si="10"/>
        <v>4.283333333333333</v>
      </c>
    </row>
    <row r="388" spans="2:12" ht="12.75">
      <c r="B388" s="115">
        <f t="shared" si="9"/>
        <v>113</v>
      </c>
      <c r="C388" s="83" t="s">
        <v>699</v>
      </c>
      <c r="D388" s="83" t="s">
        <v>62</v>
      </c>
      <c r="E388" s="80" t="s">
        <v>621</v>
      </c>
      <c r="F388" s="83" t="s">
        <v>2</v>
      </c>
      <c r="G388" s="79" t="s">
        <v>412</v>
      </c>
      <c r="H388" s="131"/>
      <c r="I388" s="124">
        <v>0</v>
      </c>
      <c r="J388" s="124">
        <v>7.5</v>
      </c>
      <c r="K388" s="124">
        <v>1.25</v>
      </c>
      <c r="L388" s="128">
        <v>2.9166666666666665</v>
      </c>
    </row>
    <row r="389" spans="2:12" ht="12.75">
      <c r="B389" s="143"/>
      <c r="C389" s="85"/>
      <c r="D389" s="42"/>
      <c r="E389" s="80"/>
      <c r="F389" s="83"/>
      <c r="G389" s="79"/>
      <c r="H389" s="100"/>
      <c r="I389" s="124"/>
      <c r="J389" s="122"/>
      <c r="K389" s="122"/>
      <c r="L389" s="128"/>
    </row>
    <row r="390" spans="2:12" ht="12.75">
      <c r="B390" s="143"/>
      <c r="C390" s="85"/>
      <c r="D390" s="42"/>
      <c r="E390" s="146" t="s">
        <v>789</v>
      </c>
      <c r="F390" s="83"/>
      <c r="G390" s="79"/>
      <c r="H390" s="100"/>
      <c r="I390" s="147">
        <f>AVERAGE(I359:I388)</f>
        <v>6.599999999999999</v>
      </c>
      <c r="J390" s="147">
        <f>AVERAGE(J359:J388)</f>
        <v>8.848214285714286</v>
      </c>
      <c r="K390" s="147">
        <f>AVERAGE(K359:K388)</f>
        <v>7.568965517241379</v>
      </c>
      <c r="L390" s="128">
        <f>AVERAGE(L359:L388)</f>
        <v>7.563333333333333</v>
      </c>
    </row>
    <row r="391" spans="2:12" ht="12.75">
      <c r="B391" s="143"/>
      <c r="C391" s="1"/>
      <c r="D391" s="1"/>
      <c r="E391" s="67"/>
      <c r="F391" s="1"/>
      <c r="G391" s="52"/>
      <c r="H391" s="144"/>
      <c r="I391" s="145"/>
      <c r="J391" s="145"/>
      <c r="K391" s="145"/>
      <c r="L391" s="54"/>
    </row>
    <row r="392" spans="2:12" ht="12.75">
      <c r="B392" s="143"/>
      <c r="C392" s="1"/>
      <c r="D392" s="1"/>
      <c r="E392" s="67"/>
      <c r="F392" s="1"/>
      <c r="G392" s="52"/>
      <c r="H392" s="144"/>
      <c r="I392" s="145"/>
      <c r="J392" s="145"/>
      <c r="K392" s="145"/>
      <c r="L392" s="54"/>
    </row>
    <row r="393" spans="2:12" ht="12.75">
      <c r="B393" s="143"/>
      <c r="C393" s="1"/>
      <c r="D393" s="1"/>
      <c r="E393" s="67"/>
      <c r="F393" s="1"/>
      <c r="G393" s="52"/>
      <c r="H393" s="144"/>
      <c r="I393" s="145"/>
      <c r="J393" s="145"/>
      <c r="K393" s="145"/>
      <c r="L393" s="54"/>
    </row>
    <row r="394" ht="13.5" thickBot="1">
      <c r="L394" s="104"/>
    </row>
    <row r="395" spans="5:12" ht="13.5" thickBot="1">
      <c r="E395" s="2" t="s">
        <v>789</v>
      </c>
      <c r="I395" s="141">
        <f>AVERAGE(I255:I388)</f>
        <v>7.563554850927025</v>
      </c>
      <c r="J395" s="141">
        <f>AVERAGE(J255:J388)</f>
        <v>9.008192175841904</v>
      </c>
      <c r="K395" s="141">
        <f>AVERAGE(K255:K388)</f>
        <v>7.4949314231773</v>
      </c>
      <c r="L395" s="142">
        <v>7.974168238183725</v>
      </c>
    </row>
    <row r="396" ht="12.75">
      <c r="I396" s="60"/>
    </row>
    <row r="398" spans="3:12" ht="12.75">
      <c r="C398" s="2" t="s">
        <v>796</v>
      </c>
      <c r="I398" s="150" t="s">
        <v>782</v>
      </c>
      <c r="J398" s="150" t="s">
        <v>781</v>
      </c>
      <c r="K398" s="150" t="s">
        <v>79</v>
      </c>
      <c r="L398" s="151" t="s">
        <v>787</v>
      </c>
    </row>
    <row r="399" spans="8:12" ht="12.75">
      <c r="H399" s="148" t="s">
        <v>0</v>
      </c>
      <c r="I399" s="147">
        <v>7.884444444444444</v>
      </c>
      <c r="J399" s="147">
        <v>8.166666666666666</v>
      </c>
      <c r="K399" s="147">
        <v>6.77962962962963</v>
      </c>
      <c r="L399" s="128">
        <v>7.610246913580249</v>
      </c>
    </row>
    <row r="400" spans="8:12" ht="12.75">
      <c r="H400" s="149" t="s">
        <v>13</v>
      </c>
      <c r="I400" s="147">
        <v>7.993103448275862</v>
      </c>
      <c r="J400" s="147">
        <v>9.017241379310345</v>
      </c>
      <c r="K400" s="147">
        <v>8.068965517241379</v>
      </c>
      <c r="L400" s="128">
        <v>8.359770114942526</v>
      </c>
    </row>
    <row r="401" spans="8:12" ht="12.75">
      <c r="H401" s="149" t="s">
        <v>1</v>
      </c>
      <c r="I401" s="147">
        <v>7.814814814814815</v>
      </c>
      <c r="J401" s="147">
        <v>10</v>
      </c>
      <c r="K401" s="147">
        <v>7.518518518518518</v>
      </c>
      <c r="L401" s="128">
        <v>8.444444444444443</v>
      </c>
    </row>
    <row r="402" spans="8:12" ht="12.75">
      <c r="H402" s="149" t="s">
        <v>2</v>
      </c>
      <c r="I402" s="147">
        <v>6.6</v>
      </c>
      <c r="J402" s="147">
        <v>8.848214285714286</v>
      </c>
      <c r="K402" s="147">
        <v>7.568965517241379</v>
      </c>
      <c r="L402" s="128">
        <v>7.563333333333333</v>
      </c>
    </row>
    <row r="405" spans="3:5" ht="12.75">
      <c r="C405" t="s">
        <v>800</v>
      </c>
      <c r="D405" s="157">
        <f>E405/E406</f>
        <v>0.6814159292035398</v>
      </c>
      <c r="E405">
        <v>77</v>
      </c>
    </row>
    <row r="406" spans="3:5" ht="12.75">
      <c r="C406" t="s">
        <v>799</v>
      </c>
      <c r="E406">
        <v>113</v>
      </c>
    </row>
    <row r="408" spans="3:12" ht="13.5" thickBot="1">
      <c r="C408" s="136" t="s">
        <v>478</v>
      </c>
      <c r="D408" s="137" t="s">
        <v>785</v>
      </c>
      <c r="E408" s="94" t="s">
        <v>622</v>
      </c>
      <c r="F408" s="95" t="s">
        <v>790</v>
      </c>
      <c r="G408" s="138" t="s">
        <v>791</v>
      </c>
      <c r="H408" s="139" t="s">
        <v>623</v>
      </c>
      <c r="I408" s="135" t="s">
        <v>782</v>
      </c>
      <c r="J408" s="135" t="s">
        <v>781</v>
      </c>
      <c r="K408" s="135" t="s">
        <v>79</v>
      </c>
      <c r="L408" s="140" t="s">
        <v>787</v>
      </c>
    </row>
    <row r="409" spans="2:12" ht="12.75">
      <c r="B409">
        <v>1</v>
      </c>
      <c r="C409" s="85" t="s">
        <v>586</v>
      </c>
      <c r="D409" s="42" t="s">
        <v>587</v>
      </c>
      <c r="E409" s="79" t="s">
        <v>82</v>
      </c>
      <c r="F409" s="83" t="s">
        <v>0</v>
      </c>
      <c r="G409" s="79" t="s">
        <v>412</v>
      </c>
      <c r="H409" s="100" t="s">
        <v>771</v>
      </c>
      <c r="I409" s="124">
        <v>5.2</v>
      </c>
      <c r="J409" s="124">
        <v>8.5</v>
      </c>
      <c r="K409" s="124">
        <v>4.5</v>
      </c>
      <c r="L409" s="128">
        <v>6.066666666666666</v>
      </c>
    </row>
    <row r="410" spans="2:12" ht="12.75">
      <c r="B410">
        <f>B409+1</f>
        <v>2</v>
      </c>
      <c r="C410" s="85" t="s">
        <v>588</v>
      </c>
      <c r="D410" s="42" t="s">
        <v>34</v>
      </c>
      <c r="E410" s="79" t="s">
        <v>82</v>
      </c>
      <c r="F410" s="83" t="s">
        <v>0</v>
      </c>
      <c r="G410" s="79" t="s">
        <v>412</v>
      </c>
      <c r="H410" s="100"/>
      <c r="I410" s="124">
        <v>6</v>
      </c>
      <c r="J410" s="122">
        <v>5</v>
      </c>
      <c r="K410" s="122">
        <v>5</v>
      </c>
      <c r="L410" s="128">
        <v>5.333333333333333</v>
      </c>
    </row>
    <row r="411" spans="2:12" ht="12.75">
      <c r="B411">
        <f aca="true" t="shared" si="11" ref="B411:B483">B410+1</f>
        <v>3</v>
      </c>
      <c r="C411" s="85" t="s">
        <v>590</v>
      </c>
      <c r="D411" s="42" t="s">
        <v>27</v>
      </c>
      <c r="E411" s="79" t="s">
        <v>621</v>
      </c>
      <c r="F411" s="83" t="s">
        <v>0</v>
      </c>
      <c r="G411" s="79" t="s">
        <v>412</v>
      </c>
      <c r="H411" s="100"/>
      <c r="I411" s="124">
        <v>3.6</v>
      </c>
      <c r="J411" s="122">
        <v>6</v>
      </c>
      <c r="K411" s="122">
        <v>6.5</v>
      </c>
      <c r="L411" s="128">
        <v>5.366666666666667</v>
      </c>
    </row>
    <row r="412" spans="2:12" ht="12.75">
      <c r="B412">
        <f t="shared" si="11"/>
        <v>4</v>
      </c>
      <c r="C412" s="85" t="s">
        <v>591</v>
      </c>
      <c r="D412" s="42" t="s">
        <v>136</v>
      </c>
      <c r="E412" s="79" t="s">
        <v>621</v>
      </c>
      <c r="F412" s="83" t="s">
        <v>0</v>
      </c>
      <c r="G412" s="79" t="s">
        <v>412</v>
      </c>
      <c r="H412" s="100"/>
      <c r="I412" s="124">
        <v>7.6</v>
      </c>
      <c r="J412" s="122">
        <v>11.5</v>
      </c>
      <c r="K412" s="122">
        <v>7.25</v>
      </c>
      <c r="L412" s="128">
        <v>8.783333333333333</v>
      </c>
    </row>
    <row r="413" spans="2:12" ht="12.75">
      <c r="B413">
        <f t="shared" si="11"/>
        <v>5</v>
      </c>
      <c r="C413" s="85" t="s">
        <v>592</v>
      </c>
      <c r="D413" s="42" t="s">
        <v>593</v>
      </c>
      <c r="E413" s="79" t="s">
        <v>621</v>
      </c>
      <c r="F413" s="83" t="s">
        <v>0</v>
      </c>
      <c r="G413" s="79" t="s">
        <v>52</v>
      </c>
      <c r="H413" s="100" t="s">
        <v>771</v>
      </c>
      <c r="I413" s="124">
        <v>11.2</v>
      </c>
      <c r="J413" s="122">
        <v>5.5</v>
      </c>
      <c r="K413" s="122">
        <v>7</v>
      </c>
      <c r="L413" s="128">
        <v>7.9</v>
      </c>
    </row>
    <row r="414" spans="2:12" ht="12.75">
      <c r="B414">
        <f t="shared" si="11"/>
        <v>6</v>
      </c>
      <c r="C414" s="85" t="s">
        <v>594</v>
      </c>
      <c r="D414" s="42" t="s">
        <v>595</v>
      </c>
      <c r="E414" s="79" t="s">
        <v>82</v>
      </c>
      <c r="F414" s="83" t="s">
        <v>0</v>
      </c>
      <c r="G414" s="79" t="s">
        <v>412</v>
      </c>
      <c r="H414" s="100"/>
      <c r="I414" s="124">
        <v>7.08</v>
      </c>
      <c r="J414" s="122">
        <v>8.75</v>
      </c>
      <c r="K414" s="122">
        <v>10.5</v>
      </c>
      <c r="L414" s="128">
        <v>8.776666666666666</v>
      </c>
    </row>
    <row r="415" spans="2:12" ht="12.75">
      <c r="B415">
        <f t="shared" si="11"/>
        <v>7</v>
      </c>
      <c r="C415" s="85" t="s">
        <v>598</v>
      </c>
      <c r="D415" s="42" t="s">
        <v>21</v>
      </c>
      <c r="E415" s="79" t="s">
        <v>82</v>
      </c>
      <c r="F415" s="83" t="s">
        <v>0</v>
      </c>
      <c r="G415" s="79" t="s">
        <v>412</v>
      </c>
      <c r="H415" s="100"/>
      <c r="I415" s="124">
        <v>8.6</v>
      </c>
      <c r="J415" s="122">
        <v>7.5</v>
      </c>
      <c r="K415" s="122">
        <v>6.5</v>
      </c>
      <c r="L415" s="128">
        <v>7.533333333333334</v>
      </c>
    </row>
    <row r="416" spans="2:12" ht="12.75">
      <c r="B416">
        <f t="shared" si="11"/>
        <v>8</v>
      </c>
      <c r="C416" s="85" t="s">
        <v>92</v>
      </c>
      <c r="D416" s="42" t="s">
        <v>10</v>
      </c>
      <c r="E416" s="79" t="s">
        <v>621</v>
      </c>
      <c r="F416" s="83" t="s">
        <v>0</v>
      </c>
      <c r="G416" s="79" t="s">
        <v>412</v>
      </c>
      <c r="H416" s="100"/>
      <c r="I416" s="124">
        <v>10.8</v>
      </c>
      <c r="J416" s="122">
        <v>4.5</v>
      </c>
      <c r="K416" s="122">
        <v>4</v>
      </c>
      <c r="L416" s="128">
        <v>6.433333333333334</v>
      </c>
    </row>
    <row r="417" spans="2:12" ht="12.75">
      <c r="B417">
        <f t="shared" si="11"/>
        <v>9</v>
      </c>
      <c r="C417" s="85" t="s">
        <v>600</v>
      </c>
      <c r="D417" s="42" t="s">
        <v>601</v>
      </c>
      <c r="E417" s="79" t="s">
        <v>82</v>
      </c>
      <c r="F417" s="83" t="s">
        <v>0</v>
      </c>
      <c r="G417" s="79" t="s">
        <v>412</v>
      </c>
      <c r="H417" s="100"/>
      <c r="I417" s="124">
        <v>5</v>
      </c>
      <c r="J417" s="122">
        <v>6</v>
      </c>
      <c r="K417" s="122">
        <v>3.75</v>
      </c>
      <c r="L417" s="128">
        <v>4.916666666666667</v>
      </c>
    </row>
    <row r="418" spans="2:12" ht="12.75">
      <c r="B418">
        <f t="shared" si="11"/>
        <v>10</v>
      </c>
      <c r="C418" s="85" t="s">
        <v>602</v>
      </c>
      <c r="D418" s="42" t="s">
        <v>603</v>
      </c>
      <c r="E418" s="79" t="s">
        <v>621</v>
      </c>
      <c r="F418" s="83" t="s">
        <v>0</v>
      </c>
      <c r="G418" s="79" t="s">
        <v>412</v>
      </c>
      <c r="H418" s="100"/>
      <c r="I418" s="124">
        <v>6.4</v>
      </c>
      <c r="J418" s="122">
        <v>5</v>
      </c>
      <c r="K418" s="122">
        <v>4.5</v>
      </c>
      <c r="L418" s="128">
        <v>5.3</v>
      </c>
    </row>
    <row r="419" spans="2:12" ht="12.75">
      <c r="B419">
        <f t="shared" si="11"/>
        <v>11</v>
      </c>
      <c r="C419" s="85" t="s">
        <v>606</v>
      </c>
      <c r="D419" s="42" t="s">
        <v>215</v>
      </c>
      <c r="E419" s="79" t="s">
        <v>621</v>
      </c>
      <c r="F419" s="83" t="s">
        <v>0</v>
      </c>
      <c r="G419" s="79" t="s">
        <v>412</v>
      </c>
      <c r="H419" s="100"/>
      <c r="I419" s="124">
        <v>7.6</v>
      </c>
      <c r="J419" s="122">
        <v>9</v>
      </c>
      <c r="K419" s="122">
        <v>4</v>
      </c>
      <c r="L419" s="128">
        <v>6.866666666666667</v>
      </c>
    </row>
    <row r="420" spans="2:12" ht="12.75">
      <c r="B420">
        <f t="shared" si="11"/>
        <v>12</v>
      </c>
      <c r="C420" s="85" t="s">
        <v>142</v>
      </c>
      <c r="D420" s="42" t="s">
        <v>26</v>
      </c>
      <c r="E420" s="79" t="s">
        <v>82</v>
      </c>
      <c r="F420" s="83" t="s">
        <v>0</v>
      </c>
      <c r="G420" s="79" t="s">
        <v>412</v>
      </c>
      <c r="H420" s="100"/>
      <c r="I420" s="124">
        <v>9</v>
      </c>
      <c r="J420" s="122">
        <v>9</v>
      </c>
      <c r="K420" s="122">
        <v>3</v>
      </c>
      <c r="L420" s="128">
        <v>7</v>
      </c>
    </row>
    <row r="421" spans="2:12" ht="12.75">
      <c r="B421">
        <f t="shared" si="11"/>
        <v>13</v>
      </c>
      <c r="C421" s="85" t="s">
        <v>607</v>
      </c>
      <c r="D421" s="42" t="s">
        <v>112</v>
      </c>
      <c r="E421" s="79" t="s">
        <v>82</v>
      </c>
      <c r="F421" s="83" t="s">
        <v>0</v>
      </c>
      <c r="G421" s="79" t="s">
        <v>412</v>
      </c>
      <c r="H421" s="100"/>
      <c r="I421" s="124">
        <v>5.6</v>
      </c>
      <c r="J421" s="122">
        <v>8</v>
      </c>
      <c r="K421" s="122">
        <v>3.5</v>
      </c>
      <c r="L421" s="128">
        <v>5.7</v>
      </c>
    </row>
    <row r="422" spans="2:12" ht="12.75">
      <c r="B422">
        <f t="shared" si="11"/>
        <v>14</v>
      </c>
      <c r="C422" s="85" t="s">
        <v>608</v>
      </c>
      <c r="D422" s="42" t="s">
        <v>4</v>
      </c>
      <c r="E422" s="80" t="s">
        <v>82</v>
      </c>
      <c r="F422" s="83" t="s">
        <v>0</v>
      </c>
      <c r="G422" s="80" t="s">
        <v>52</v>
      </c>
      <c r="H422" s="85"/>
      <c r="I422" s="124">
        <v>4.8</v>
      </c>
      <c r="J422" s="122">
        <v>3</v>
      </c>
      <c r="K422" s="122">
        <v>6.5</v>
      </c>
      <c r="L422" s="128">
        <v>4.766666666666667</v>
      </c>
    </row>
    <row r="423" spans="2:12" ht="12.75">
      <c r="B423">
        <f t="shared" si="11"/>
        <v>15</v>
      </c>
      <c r="C423" s="85" t="s">
        <v>609</v>
      </c>
      <c r="D423" s="42" t="s">
        <v>610</v>
      </c>
      <c r="E423" s="79" t="s">
        <v>82</v>
      </c>
      <c r="F423" s="83" t="s">
        <v>0</v>
      </c>
      <c r="G423" s="79" t="s">
        <v>412</v>
      </c>
      <c r="H423" s="100" t="s">
        <v>771</v>
      </c>
      <c r="I423" s="124">
        <v>4.4</v>
      </c>
      <c r="J423" s="122">
        <v>4</v>
      </c>
      <c r="K423" s="122">
        <v>14.25</v>
      </c>
      <c r="L423" s="128">
        <v>7.55</v>
      </c>
    </row>
    <row r="424" spans="2:12" ht="12.75">
      <c r="B424">
        <f t="shared" si="11"/>
        <v>16</v>
      </c>
      <c r="C424" s="85" t="s">
        <v>186</v>
      </c>
      <c r="D424" s="42" t="s">
        <v>611</v>
      </c>
      <c r="E424" s="79" t="s">
        <v>82</v>
      </c>
      <c r="F424" s="83" t="s">
        <v>0</v>
      </c>
      <c r="G424" s="79" t="s">
        <v>412</v>
      </c>
      <c r="H424" s="100"/>
      <c r="I424" s="124">
        <v>9.4</v>
      </c>
      <c r="J424" s="122">
        <v>10.5</v>
      </c>
      <c r="K424" s="122">
        <v>4</v>
      </c>
      <c r="L424" s="128">
        <v>7.966666666666666</v>
      </c>
    </row>
    <row r="425" spans="2:12" ht="12.75">
      <c r="B425">
        <f t="shared" si="11"/>
        <v>17</v>
      </c>
      <c r="C425" s="85" t="s">
        <v>435</v>
      </c>
      <c r="D425" s="42" t="s">
        <v>612</v>
      </c>
      <c r="E425" s="79" t="s">
        <v>621</v>
      </c>
      <c r="F425" s="83" t="s">
        <v>0</v>
      </c>
      <c r="G425" s="79" t="s">
        <v>412</v>
      </c>
      <c r="H425" s="100"/>
      <c r="I425" s="124">
        <v>6.4</v>
      </c>
      <c r="J425" s="122">
        <v>3.25</v>
      </c>
      <c r="K425" s="122">
        <v>3.5</v>
      </c>
      <c r="L425" s="128">
        <v>4.383333333333334</v>
      </c>
    </row>
    <row r="426" spans="2:12" ht="12.75">
      <c r="B426">
        <f t="shared" si="11"/>
        <v>18</v>
      </c>
      <c r="C426" s="85" t="s">
        <v>690</v>
      </c>
      <c r="D426" s="42" t="s">
        <v>691</v>
      </c>
      <c r="E426" s="79" t="s">
        <v>621</v>
      </c>
      <c r="F426" s="83" t="s">
        <v>0</v>
      </c>
      <c r="G426" s="79" t="s">
        <v>412</v>
      </c>
      <c r="H426" s="100"/>
      <c r="I426" s="124">
        <v>8.2</v>
      </c>
      <c r="J426" s="122">
        <v>5.5</v>
      </c>
      <c r="K426" s="122">
        <v>3</v>
      </c>
      <c r="L426" s="128">
        <v>5.566666666666666</v>
      </c>
    </row>
    <row r="427" spans="2:12" ht="12.75">
      <c r="B427">
        <f t="shared" si="11"/>
        <v>19</v>
      </c>
      <c r="C427" s="85" t="s">
        <v>618</v>
      </c>
      <c r="D427" s="42" t="s">
        <v>605</v>
      </c>
      <c r="E427" s="79" t="s">
        <v>82</v>
      </c>
      <c r="F427" s="83" t="s">
        <v>0</v>
      </c>
      <c r="G427" s="79" t="s">
        <v>412</v>
      </c>
      <c r="H427" s="100"/>
      <c r="I427" s="124">
        <v>3.8</v>
      </c>
      <c r="J427" s="122">
        <v>3.5</v>
      </c>
      <c r="K427" s="122">
        <v>3.5</v>
      </c>
      <c r="L427" s="128">
        <v>3.6</v>
      </c>
    </row>
    <row r="428" spans="2:12" ht="12.75">
      <c r="B428">
        <f t="shared" si="11"/>
        <v>20</v>
      </c>
      <c r="C428" s="85" t="s">
        <v>619</v>
      </c>
      <c r="D428" s="42" t="s">
        <v>620</v>
      </c>
      <c r="E428" s="79" t="s">
        <v>82</v>
      </c>
      <c r="F428" s="83" t="s">
        <v>0</v>
      </c>
      <c r="G428" s="79" t="s">
        <v>412</v>
      </c>
      <c r="H428" s="100"/>
      <c r="I428" s="124">
        <v>6.6</v>
      </c>
      <c r="J428" s="122">
        <v>9.5</v>
      </c>
      <c r="K428" s="122">
        <v>1.5</v>
      </c>
      <c r="L428" s="128">
        <v>5.866666666666667</v>
      </c>
    </row>
    <row r="429" spans="3:12" ht="12.75">
      <c r="C429" s="85"/>
      <c r="D429" s="42"/>
      <c r="E429" s="79"/>
      <c r="F429" s="83"/>
      <c r="G429" s="79"/>
      <c r="H429" s="100"/>
      <c r="I429" s="124"/>
      <c r="J429" s="122"/>
      <c r="K429" s="122"/>
      <c r="L429" s="128"/>
    </row>
    <row r="430" spans="3:12" ht="12.75">
      <c r="C430" s="85"/>
      <c r="D430" s="42"/>
      <c r="E430" s="79"/>
      <c r="F430" s="83"/>
      <c r="G430" s="79"/>
      <c r="H430" s="100"/>
      <c r="I430" s="124"/>
      <c r="J430" s="122"/>
      <c r="K430" s="122"/>
      <c r="L430" s="128"/>
    </row>
    <row r="431" spans="3:12" ht="13.5" thickBot="1">
      <c r="C431" s="136" t="s">
        <v>478</v>
      </c>
      <c r="D431" s="137" t="s">
        <v>785</v>
      </c>
      <c r="E431" s="94" t="s">
        <v>622</v>
      </c>
      <c r="F431" s="95" t="s">
        <v>790</v>
      </c>
      <c r="G431" s="138" t="s">
        <v>791</v>
      </c>
      <c r="H431" s="139" t="s">
        <v>623</v>
      </c>
      <c r="I431" s="135" t="s">
        <v>782</v>
      </c>
      <c r="J431" s="135" t="s">
        <v>781</v>
      </c>
      <c r="K431" s="135" t="s">
        <v>79</v>
      </c>
      <c r="L431" s="140" t="s">
        <v>787</v>
      </c>
    </row>
    <row r="432" spans="2:12" ht="12.75">
      <c r="B432">
        <v>1</v>
      </c>
      <c r="C432" s="85" t="s">
        <v>625</v>
      </c>
      <c r="D432" s="42" t="s">
        <v>626</v>
      </c>
      <c r="E432" s="79" t="s">
        <v>621</v>
      </c>
      <c r="F432" s="83" t="s">
        <v>13</v>
      </c>
      <c r="G432" s="79" t="s">
        <v>412</v>
      </c>
      <c r="H432" s="100"/>
      <c r="I432" s="124">
        <v>6.8</v>
      </c>
      <c r="J432" s="122">
        <v>8.25</v>
      </c>
      <c r="K432" s="122">
        <v>4</v>
      </c>
      <c r="L432" s="128">
        <v>6.35</v>
      </c>
    </row>
    <row r="433" spans="2:12" ht="12.75">
      <c r="B433">
        <f t="shared" si="11"/>
        <v>2</v>
      </c>
      <c r="C433" s="85" t="s">
        <v>627</v>
      </c>
      <c r="D433" s="42" t="s">
        <v>628</v>
      </c>
      <c r="E433" s="79" t="s">
        <v>82</v>
      </c>
      <c r="F433" s="83" t="s">
        <v>13</v>
      </c>
      <c r="G433" s="79" t="s">
        <v>412</v>
      </c>
      <c r="H433" s="100" t="s">
        <v>771</v>
      </c>
      <c r="I433" s="124">
        <v>2.4</v>
      </c>
      <c r="J433" s="122">
        <v>1.5</v>
      </c>
      <c r="K433" s="122">
        <v>2.5</v>
      </c>
      <c r="L433" s="128">
        <v>2.1333333333333333</v>
      </c>
    </row>
    <row r="434" spans="2:12" ht="12.75">
      <c r="B434">
        <f t="shared" si="11"/>
        <v>3</v>
      </c>
      <c r="C434" s="85" t="s">
        <v>629</v>
      </c>
      <c r="D434" s="42" t="s">
        <v>143</v>
      </c>
      <c r="E434" s="79" t="s">
        <v>82</v>
      </c>
      <c r="F434" s="83" t="s">
        <v>13</v>
      </c>
      <c r="G434" s="79" t="s">
        <v>412</v>
      </c>
      <c r="H434" s="100"/>
      <c r="I434" s="124">
        <v>4.8</v>
      </c>
      <c r="J434" s="122">
        <v>5.25</v>
      </c>
      <c r="K434" s="122">
        <v>8.5</v>
      </c>
      <c r="L434" s="128">
        <v>6.183333333333334</v>
      </c>
    </row>
    <row r="435" spans="2:12" ht="12.75">
      <c r="B435">
        <f t="shared" si="11"/>
        <v>4</v>
      </c>
      <c r="C435" s="85" t="s">
        <v>226</v>
      </c>
      <c r="D435" s="42" t="s">
        <v>227</v>
      </c>
      <c r="E435" s="80" t="s">
        <v>82</v>
      </c>
      <c r="F435" s="83" t="s">
        <v>13</v>
      </c>
      <c r="G435" s="79" t="s">
        <v>412</v>
      </c>
      <c r="H435" s="100"/>
      <c r="I435" s="124">
        <v>3.8</v>
      </c>
      <c r="J435" s="122">
        <v>9.5</v>
      </c>
      <c r="K435" s="122">
        <v>4</v>
      </c>
      <c r="L435" s="128">
        <v>5.766666666666667</v>
      </c>
    </row>
    <row r="436" spans="2:12" ht="12.75">
      <c r="B436">
        <f t="shared" si="11"/>
        <v>5</v>
      </c>
      <c r="C436" s="85" t="s">
        <v>256</v>
      </c>
      <c r="D436" s="42" t="s">
        <v>633</v>
      </c>
      <c r="E436" s="79" t="s">
        <v>621</v>
      </c>
      <c r="F436" s="83" t="s">
        <v>13</v>
      </c>
      <c r="G436" s="79" t="s">
        <v>412</v>
      </c>
      <c r="H436" s="100"/>
      <c r="I436" s="124">
        <v>7.2</v>
      </c>
      <c r="J436" s="122">
        <v>5.5</v>
      </c>
      <c r="K436" s="122">
        <v>4.5</v>
      </c>
      <c r="L436" s="128">
        <v>5.733333333333333</v>
      </c>
    </row>
    <row r="437" spans="2:12" ht="12.75">
      <c r="B437">
        <f t="shared" si="11"/>
        <v>6</v>
      </c>
      <c r="C437" s="85" t="s">
        <v>182</v>
      </c>
      <c r="D437" s="42" t="s">
        <v>6</v>
      </c>
      <c r="E437" s="79" t="s">
        <v>621</v>
      </c>
      <c r="F437" s="83" t="s">
        <v>13</v>
      </c>
      <c r="G437" s="79" t="s">
        <v>412</v>
      </c>
      <c r="H437" s="100"/>
      <c r="I437" s="124">
        <v>7.4</v>
      </c>
      <c r="J437" s="122">
        <v>11</v>
      </c>
      <c r="K437" s="122">
        <v>7.5</v>
      </c>
      <c r="L437" s="128">
        <v>8.633333333333333</v>
      </c>
    </row>
    <row r="438" spans="2:12" ht="12.75">
      <c r="B438">
        <f t="shared" si="11"/>
        <v>7</v>
      </c>
      <c r="C438" s="85" t="s">
        <v>636</v>
      </c>
      <c r="D438" s="42" t="s">
        <v>637</v>
      </c>
      <c r="E438" s="79" t="s">
        <v>621</v>
      </c>
      <c r="F438" s="83" t="s">
        <v>13</v>
      </c>
      <c r="G438" s="79" t="s">
        <v>412</v>
      </c>
      <c r="H438" s="100"/>
      <c r="I438" s="124">
        <v>3.6</v>
      </c>
      <c r="J438" s="122">
        <v>5.5</v>
      </c>
      <c r="K438" s="122">
        <v>4.5</v>
      </c>
      <c r="L438" s="128">
        <v>4.533333333333333</v>
      </c>
    </row>
    <row r="439" spans="2:12" ht="12.75">
      <c r="B439">
        <f t="shared" si="11"/>
        <v>8</v>
      </c>
      <c r="C439" s="85" t="s">
        <v>638</v>
      </c>
      <c r="D439" s="42" t="s">
        <v>639</v>
      </c>
      <c r="E439" s="79" t="s">
        <v>82</v>
      </c>
      <c r="F439" s="83" t="s">
        <v>13</v>
      </c>
      <c r="G439" s="79" t="s">
        <v>412</v>
      </c>
      <c r="H439" s="100"/>
      <c r="I439" s="124">
        <v>5.6</v>
      </c>
      <c r="J439" s="122">
        <v>6.25</v>
      </c>
      <c r="K439" s="122">
        <v>3</v>
      </c>
      <c r="L439" s="128">
        <v>4.95</v>
      </c>
    </row>
    <row r="440" spans="2:12" ht="12.75">
      <c r="B440">
        <f t="shared" si="11"/>
        <v>9</v>
      </c>
      <c r="C440" s="158" t="s">
        <v>642</v>
      </c>
      <c r="D440" s="159" t="s">
        <v>643</v>
      </c>
      <c r="E440" s="160" t="s">
        <v>621</v>
      </c>
      <c r="F440" s="161" t="s">
        <v>13</v>
      </c>
      <c r="G440" s="160" t="s">
        <v>412</v>
      </c>
      <c r="H440" s="162"/>
      <c r="I440" s="163">
        <v>13.4</v>
      </c>
      <c r="J440" s="164">
        <v>5.5</v>
      </c>
      <c r="K440" s="164">
        <v>7</v>
      </c>
      <c r="L440" s="128">
        <v>8.633333333333333</v>
      </c>
    </row>
    <row r="441" spans="2:12" ht="12.75">
      <c r="B441">
        <f t="shared" si="11"/>
        <v>10</v>
      </c>
      <c r="C441" s="85" t="s">
        <v>644</v>
      </c>
      <c r="D441" s="42" t="s">
        <v>227</v>
      </c>
      <c r="E441" s="79" t="s">
        <v>82</v>
      </c>
      <c r="F441" s="83" t="s">
        <v>13</v>
      </c>
      <c r="G441" s="79" t="s">
        <v>412</v>
      </c>
      <c r="H441" s="100"/>
      <c r="I441" s="124">
        <v>2.6</v>
      </c>
      <c r="J441" s="122">
        <v>7</v>
      </c>
      <c r="K441" s="122">
        <v>1</v>
      </c>
      <c r="L441" s="128">
        <v>3.533333333333333</v>
      </c>
    </row>
    <row r="442" spans="2:12" ht="12.75">
      <c r="B442">
        <f t="shared" si="11"/>
        <v>11</v>
      </c>
      <c r="C442" s="85" t="s">
        <v>645</v>
      </c>
      <c r="D442" s="42" t="s">
        <v>646</v>
      </c>
      <c r="E442" s="79" t="s">
        <v>82</v>
      </c>
      <c r="F442" s="83" t="s">
        <v>13</v>
      </c>
      <c r="G442" s="79" t="s">
        <v>412</v>
      </c>
      <c r="H442" s="100"/>
      <c r="I442" s="124">
        <v>2.2</v>
      </c>
      <c r="J442" s="122">
        <v>9.5</v>
      </c>
      <c r="K442" s="122">
        <v>10.5</v>
      </c>
      <c r="L442" s="128">
        <v>7.4</v>
      </c>
    </row>
    <row r="443" spans="2:12" ht="12.75">
      <c r="B443">
        <f t="shared" si="11"/>
        <v>12</v>
      </c>
      <c r="C443" s="85" t="s">
        <v>649</v>
      </c>
      <c r="D443" s="42" t="s">
        <v>146</v>
      </c>
      <c r="E443" s="79" t="s">
        <v>82</v>
      </c>
      <c r="F443" s="83" t="s">
        <v>13</v>
      </c>
      <c r="G443" s="79" t="s">
        <v>412</v>
      </c>
      <c r="H443" s="100"/>
      <c r="I443" s="124">
        <v>9.8</v>
      </c>
      <c r="J443" s="122">
        <v>8.5</v>
      </c>
      <c r="K443" s="122">
        <v>7.5</v>
      </c>
      <c r="L443" s="128">
        <v>8.6</v>
      </c>
    </row>
    <row r="444" spans="2:12" ht="12.75">
      <c r="B444">
        <f t="shared" si="11"/>
        <v>13</v>
      </c>
      <c r="C444" s="85" t="s">
        <v>652</v>
      </c>
      <c r="D444" s="42" t="s">
        <v>653</v>
      </c>
      <c r="E444" s="79" t="s">
        <v>621</v>
      </c>
      <c r="F444" s="83" t="s">
        <v>13</v>
      </c>
      <c r="G444" s="79" t="s">
        <v>412</v>
      </c>
      <c r="H444" s="100"/>
      <c r="I444" s="124">
        <v>7.6</v>
      </c>
      <c r="J444" s="122">
        <v>7</v>
      </c>
      <c r="K444" s="122">
        <v>5.5</v>
      </c>
      <c r="L444" s="128">
        <v>6.7</v>
      </c>
    </row>
    <row r="445" spans="2:12" ht="12.75">
      <c r="B445">
        <f t="shared" si="11"/>
        <v>14</v>
      </c>
      <c r="C445" s="85" t="s">
        <v>654</v>
      </c>
      <c r="D445" s="42" t="s">
        <v>31</v>
      </c>
      <c r="E445" s="79" t="s">
        <v>621</v>
      </c>
      <c r="F445" s="83" t="s">
        <v>13</v>
      </c>
      <c r="G445" s="79" t="s">
        <v>412</v>
      </c>
      <c r="H445" s="100"/>
      <c r="I445" s="124">
        <v>2.6</v>
      </c>
      <c r="J445" s="122">
        <v>5.5</v>
      </c>
      <c r="K445" s="122">
        <v>3</v>
      </c>
      <c r="L445" s="128">
        <v>3.7</v>
      </c>
    </row>
    <row r="446" spans="2:12" ht="12.75">
      <c r="B446">
        <f t="shared" si="11"/>
        <v>15</v>
      </c>
      <c r="C446" s="85" t="s">
        <v>274</v>
      </c>
      <c r="D446" s="42" t="s">
        <v>655</v>
      </c>
      <c r="E446" s="79" t="s">
        <v>621</v>
      </c>
      <c r="F446" s="83" t="s">
        <v>13</v>
      </c>
      <c r="G446" s="79" t="s">
        <v>412</v>
      </c>
      <c r="H446" s="100"/>
      <c r="I446" s="124">
        <v>7.6</v>
      </c>
      <c r="J446" s="122">
        <v>7.75</v>
      </c>
      <c r="K446" s="122">
        <v>3.5</v>
      </c>
      <c r="L446" s="128">
        <v>6.283333333333334</v>
      </c>
    </row>
    <row r="447" spans="2:12" ht="12.75">
      <c r="B447">
        <f t="shared" si="11"/>
        <v>16</v>
      </c>
      <c r="C447" s="85" t="s">
        <v>656</v>
      </c>
      <c r="D447" s="42" t="s">
        <v>657</v>
      </c>
      <c r="E447" s="80" t="s">
        <v>82</v>
      </c>
      <c r="F447" s="83" t="s">
        <v>13</v>
      </c>
      <c r="G447" s="79" t="s">
        <v>412</v>
      </c>
      <c r="H447" s="100"/>
      <c r="I447" s="124">
        <v>1</v>
      </c>
      <c r="J447" s="122">
        <v>4.5</v>
      </c>
      <c r="K447" s="122">
        <v>2.5</v>
      </c>
      <c r="L447" s="128">
        <v>2.6666666666666665</v>
      </c>
    </row>
    <row r="448" spans="2:12" ht="12.75">
      <c r="B448">
        <f t="shared" si="11"/>
        <v>17</v>
      </c>
      <c r="C448" s="85" t="s">
        <v>658</v>
      </c>
      <c r="D448" s="42" t="s">
        <v>10</v>
      </c>
      <c r="E448" s="79" t="s">
        <v>621</v>
      </c>
      <c r="F448" s="83" t="s">
        <v>13</v>
      </c>
      <c r="G448" s="79" t="s">
        <v>412</v>
      </c>
      <c r="H448" s="100"/>
      <c r="I448" s="124">
        <v>11.4</v>
      </c>
      <c r="J448" s="122">
        <v>6.25</v>
      </c>
      <c r="K448" s="122">
        <v>8.5</v>
      </c>
      <c r="L448" s="128">
        <v>8.716666666666667</v>
      </c>
    </row>
    <row r="449" spans="2:12" ht="12.75">
      <c r="B449">
        <f t="shared" si="11"/>
        <v>18</v>
      </c>
      <c r="C449" s="85" t="s">
        <v>659</v>
      </c>
      <c r="D449" s="42" t="s">
        <v>660</v>
      </c>
      <c r="E449" s="79" t="s">
        <v>82</v>
      </c>
      <c r="F449" s="83" t="s">
        <v>13</v>
      </c>
      <c r="G449" s="79" t="s">
        <v>412</v>
      </c>
      <c r="H449" s="100"/>
      <c r="I449" s="124">
        <v>3</v>
      </c>
      <c r="J449" s="122">
        <v>7</v>
      </c>
      <c r="K449" s="122">
        <v>4.5</v>
      </c>
      <c r="L449" s="128">
        <v>4.833333333333333</v>
      </c>
    </row>
    <row r="450" spans="3:12" ht="12.75">
      <c r="C450" s="85"/>
      <c r="D450" s="42"/>
      <c r="E450" s="79"/>
      <c r="F450" s="83"/>
      <c r="G450" s="79"/>
      <c r="H450" s="100"/>
      <c r="I450" s="124"/>
      <c r="J450" s="122"/>
      <c r="K450" s="122"/>
      <c r="L450" s="128"/>
    </row>
    <row r="451" spans="3:12" ht="12.75">
      <c r="C451" s="85"/>
      <c r="D451" s="42"/>
      <c r="E451" s="79"/>
      <c r="F451" s="83"/>
      <c r="G451" s="79"/>
      <c r="H451" s="100"/>
      <c r="I451" s="124"/>
      <c r="J451" s="122"/>
      <c r="K451" s="122"/>
      <c r="L451" s="128"/>
    </row>
    <row r="452" spans="3:12" ht="13.5" thickBot="1">
      <c r="C452" s="136" t="s">
        <v>478</v>
      </c>
      <c r="D452" s="137" t="s">
        <v>785</v>
      </c>
      <c r="E452" s="94" t="s">
        <v>622</v>
      </c>
      <c r="F452" s="95" t="s">
        <v>790</v>
      </c>
      <c r="G452" s="138" t="s">
        <v>791</v>
      </c>
      <c r="H452" s="139" t="s">
        <v>623</v>
      </c>
      <c r="I452" s="135" t="s">
        <v>782</v>
      </c>
      <c r="J452" s="135" t="s">
        <v>781</v>
      </c>
      <c r="K452" s="135" t="s">
        <v>79</v>
      </c>
      <c r="L452" s="140" t="s">
        <v>787</v>
      </c>
    </row>
    <row r="453" spans="2:12" ht="12.75">
      <c r="B453">
        <v>1</v>
      </c>
      <c r="C453" s="85" t="s">
        <v>661</v>
      </c>
      <c r="D453" s="42" t="s">
        <v>17</v>
      </c>
      <c r="E453" s="79" t="s">
        <v>82</v>
      </c>
      <c r="F453" s="83" t="s">
        <v>1</v>
      </c>
      <c r="G453" s="79" t="s">
        <v>412</v>
      </c>
      <c r="H453" s="100"/>
      <c r="I453" s="124">
        <v>2.4</v>
      </c>
      <c r="J453" s="122">
        <v>8</v>
      </c>
      <c r="K453" s="122">
        <v>5.5</v>
      </c>
      <c r="L453" s="128">
        <v>5.3</v>
      </c>
    </row>
    <row r="454" spans="2:12" ht="12.75">
      <c r="B454">
        <f t="shared" si="11"/>
        <v>2</v>
      </c>
      <c r="C454" s="85" t="s">
        <v>662</v>
      </c>
      <c r="D454" s="42" t="s">
        <v>90</v>
      </c>
      <c r="E454" s="79" t="s">
        <v>82</v>
      </c>
      <c r="F454" s="83" t="s">
        <v>1</v>
      </c>
      <c r="G454" s="79" t="s">
        <v>412</v>
      </c>
      <c r="H454" s="100"/>
      <c r="I454" s="124">
        <v>6</v>
      </c>
      <c r="J454" s="122">
        <v>10.5</v>
      </c>
      <c r="K454" s="122">
        <v>5.25</v>
      </c>
      <c r="L454" s="128">
        <v>7.25</v>
      </c>
    </row>
    <row r="455" spans="2:12" ht="12.75">
      <c r="B455">
        <f t="shared" si="11"/>
        <v>3</v>
      </c>
      <c r="C455" s="85" t="s">
        <v>663</v>
      </c>
      <c r="D455" s="42" t="s">
        <v>664</v>
      </c>
      <c r="E455" s="79" t="s">
        <v>621</v>
      </c>
      <c r="F455" s="83" t="s">
        <v>1</v>
      </c>
      <c r="G455" s="79" t="s">
        <v>412</v>
      </c>
      <c r="H455" s="100"/>
      <c r="I455" s="124">
        <v>8</v>
      </c>
      <c r="J455" s="122">
        <v>7.5</v>
      </c>
      <c r="K455" s="122">
        <v>6</v>
      </c>
      <c r="L455" s="128">
        <v>7.166666666666667</v>
      </c>
    </row>
    <row r="456" spans="2:12" ht="12.75">
      <c r="B456">
        <f t="shared" si="11"/>
        <v>4</v>
      </c>
      <c r="C456" s="85" t="s">
        <v>665</v>
      </c>
      <c r="D456" s="42" t="s">
        <v>666</v>
      </c>
      <c r="E456" s="79" t="s">
        <v>82</v>
      </c>
      <c r="F456" s="83" t="s">
        <v>1</v>
      </c>
      <c r="G456" s="79" t="s">
        <v>412</v>
      </c>
      <c r="H456" s="100"/>
      <c r="I456" s="124">
        <v>5.8</v>
      </c>
      <c r="J456" s="122">
        <v>10</v>
      </c>
      <c r="K456" s="122">
        <v>7.75</v>
      </c>
      <c r="L456" s="128">
        <v>7.85</v>
      </c>
    </row>
    <row r="457" spans="2:12" ht="12.75">
      <c r="B457">
        <f t="shared" si="11"/>
        <v>5</v>
      </c>
      <c r="C457" s="85" t="s">
        <v>667</v>
      </c>
      <c r="D457" s="42" t="s">
        <v>668</v>
      </c>
      <c r="E457" s="79" t="s">
        <v>621</v>
      </c>
      <c r="F457" s="83" t="s">
        <v>1</v>
      </c>
      <c r="G457" s="79" t="s">
        <v>412</v>
      </c>
      <c r="H457" s="100"/>
      <c r="I457" s="124">
        <v>7.6</v>
      </c>
      <c r="J457" s="122">
        <v>6.5</v>
      </c>
      <c r="K457" s="122">
        <v>5</v>
      </c>
      <c r="L457" s="128">
        <v>6.366666666666667</v>
      </c>
    </row>
    <row r="458" spans="2:12" ht="12.75">
      <c r="B458">
        <f t="shared" si="11"/>
        <v>6</v>
      </c>
      <c r="C458" s="85" t="s">
        <v>91</v>
      </c>
      <c r="D458" s="42" t="s">
        <v>37</v>
      </c>
      <c r="E458" s="79" t="s">
        <v>621</v>
      </c>
      <c r="F458" s="83" t="s">
        <v>1</v>
      </c>
      <c r="G458" s="79" t="s">
        <v>412</v>
      </c>
      <c r="H458" s="100"/>
      <c r="I458" s="124">
        <v>6.8</v>
      </c>
      <c r="J458" s="122">
        <v>4</v>
      </c>
      <c r="K458" s="122">
        <v>5.5</v>
      </c>
      <c r="L458" s="128">
        <v>5.433333333333334</v>
      </c>
    </row>
    <row r="459" spans="2:12" ht="12.75">
      <c r="B459">
        <f t="shared" si="11"/>
        <v>7</v>
      </c>
      <c r="C459" s="85" t="s">
        <v>669</v>
      </c>
      <c r="D459" s="42" t="s">
        <v>17</v>
      </c>
      <c r="E459" s="79" t="s">
        <v>82</v>
      </c>
      <c r="F459" s="83" t="s">
        <v>1</v>
      </c>
      <c r="G459" s="79" t="s">
        <v>412</v>
      </c>
      <c r="H459" s="100"/>
      <c r="I459" s="124">
        <v>8</v>
      </c>
      <c r="J459" s="122">
        <v>9</v>
      </c>
      <c r="K459" s="122">
        <v>5.75</v>
      </c>
      <c r="L459" s="128">
        <v>7.583333333333333</v>
      </c>
    </row>
    <row r="460" spans="2:12" ht="12.75">
      <c r="B460">
        <f t="shared" si="11"/>
        <v>8</v>
      </c>
      <c r="C460" s="85" t="s">
        <v>140</v>
      </c>
      <c r="D460" s="42" t="s">
        <v>141</v>
      </c>
      <c r="E460" s="79" t="s">
        <v>82</v>
      </c>
      <c r="F460" s="83" t="s">
        <v>1</v>
      </c>
      <c r="G460" s="79" t="s">
        <v>412</v>
      </c>
      <c r="H460" s="100"/>
      <c r="I460" s="124">
        <v>3.8</v>
      </c>
      <c r="J460" s="122">
        <v>6.5</v>
      </c>
      <c r="K460" s="122">
        <v>4.25</v>
      </c>
      <c r="L460" s="128">
        <v>4.85</v>
      </c>
    </row>
    <row r="461" spans="2:12" ht="12.75">
      <c r="B461">
        <f t="shared" si="11"/>
        <v>9</v>
      </c>
      <c r="C461" s="85" t="s">
        <v>675</v>
      </c>
      <c r="D461" s="42" t="s">
        <v>116</v>
      </c>
      <c r="E461" s="79" t="s">
        <v>82</v>
      </c>
      <c r="F461" s="83" t="s">
        <v>1</v>
      </c>
      <c r="G461" s="79" t="s">
        <v>412</v>
      </c>
      <c r="H461" s="100"/>
      <c r="I461" s="124">
        <v>5.6</v>
      </c>
      <c r="J461" s="122">
        <v>9</v>
      </c>
      <c r="K461" s="122">
        <v>4.5</v>
      </c>
      <c r="L461" s="128">
        <v>6.366666666666667</v>
      </c>
    </row>
    <row r="462" spans="2:12" ht="12.75">
      <c r="B462">
        <f t="shared" si="11"/>
        <v>10</v>
      </c>
      <c r="C462" s="85" t="s">
        <v>676</v>
      </c>
      <c r="D462" s="42" t="s">
        <v>6</v>
      </c>
      <c r="E462" s="79" t="s">
        <v>621</v>
      </c>
      <c r="F462" s="83" t="s">
        <v>1</v>
      </c>
      <c r="G462" s="79" t="s">
        <v>412</v>
      </c>
      <c r="H462" s="100"/>
      <c r="I462" s="124">
        <v>4.8</v>
      </c>
      <c r="J462" s="122">
        <v>5.5</v>
      </c>
      <c r="K462" s="122">
        <v>3.75</v>
      </c>
      <c r="L462" s="128">
        <v>4.683333333333334</v>
      </c>
    </row>
    <row r="463" spans="2:12" ht="12.75">
      <c r="B463">
        <f t="shared" si="11"/>
        <v>11</v>
      </c>
      <c r="C463" s="85" t="s">
        <v>678</v>
      </c>
      <c r="D463" s="42" t="s">
        <v>112</v>
      </c>
      <c r="E463" s="79" t="s">
        <v>82</v>
      </c>
      <c r="F463" s="83" t="s">
        <v>1</v>
      </c>
      <c r="G463" s="79" t="s">
        <v>412</v>
      </c>
      <c r="H463" s="100"/>
      <c r="I463" s="124">
        <v>5.2</v>
      </c>
      <c r="J463" s="122">
        <v>7.5</v>
      </c>
      <c r="K463" s="122">
        <v>6.25</v>
      </c>
      <c r="L463" s="128">
        <v>6.316666666666666</v>
      </c>
    </row>
    <row r="464" spans="2:12" ht="12.75">
      <c r="B464">
        <f t="shared" si="11"/>
        <v>12</v>
      </c>
      <c r="C464" s="85" t="s">
        <v>683</v>
      </c>
      <c r="D464" s="42" t="s">
        <v>684</v>
      </c>
      <c r="E464" s="79" t="s">
        <v>621</v>
      </c>
      <c r="F464" s="83" t="s">
        <v>1</v>
      </c>
      <c r="G464" s="79" t="s">
        <v>412</v>
      </c>
      <c r="H464" s="100"/>
      <c r="I464" s="124">
        <v>8</v>
      </c>
      <c r="J464" s="122">
        <v>6.5</v>
      </c>
      <c r="K464" s="122">
        <v>4</v>
      </c>
      <c r="L464" s="128">
        <v>6.166666666666667</v>
      </c>
    </row>
    <row r="465" spans="2:12" ht="12.75">
      <c r="B465">
        <f t="shared" si="11"/>
        <v>13</v>
      </c>
      <c r="C465" s="85" t="s">
        <v>233</v>
      </c>
      <c r="D465" s="42" t="s">
        <v>60</v>
      </c>
      <c r="E465" s="79" t="s">
        <v>82</v>
      </c>
      <c r="F465" s="83" t="s">
        <v>1</v>
      </c>
      <c r="G465" s="79" t="s">
        <v>412</v>
      </c>
      <c r="H465" s="100"/>
      <c r="I465" s="124">
        <v>5.6</v>
      </c>
      <c r="J465" s="122">
        <v>9.5</v>
      </c>
      <c r="K465" s="122">
        <v>5.75</v>
      </c>
      <c r="L465" s="128">
        <v>6.95</v>
      </c>
    </row>
    <row r="466" spans="2:12" ht="12.75">
      <c r="B466">
        <f t="shared" si="11"/>
        <v>14</v>
      </c>
      <c r="C466" s="85" t="s">
        <v>687</v>
      </c>
      <c r="D466" s="42" t="s">
        <v>4</v>
      </c>
      <c r="E466" s="79" t="s">
        <v>82</v>
      </c>
      <c r="F466" s="83" t="s">
        <v>1</v>
      </c>
      <c r="G466" s="79" t="s">
        <v>412</v>
      </c>
      <c r="H466" s="100"/>
      <c r="I466" s="124">
        <v>4.8</v>
      </c>
      <c r="J466" s="122">
        <v>8</v>
      </c>
      <c r="K466" s="122">
        <v>7</v>
      </c>
      <c r="L466" s="128">
        <v>6.6</v>
      </c>
    </row>
    <row r="467" spans="2:12" ht="12.75">
      <c r="B467">
        <f t="shared" si="11"/>
        <v>15</v>
      </c>
      <c r="C467" s="85" t="s">
        <v>688</v>
      </c>
      <c r="D467" s="42" t="s">
        <v>689</v>
      </c>
      <c r="E467" s="79" t="s">
        <v>621</v>
      </c>
      <c r="F467" s="83" t="s">
        <v>1</v>
      </c>
      <c r="G467" s="79" t="s">
        <v>412</v>
      </c>
      <c r="H467" s="100"/>
      <c r="I467" s="124">
        <v>10.4</v>
      </c>
      <c r="J467" s="122">
        <v>8.5</v>
      </c>
      <c r="K467" s="122">
        <v>4.75</v>
      </c>
      <c r="L467" s="128">
        <v>7.883333333333333</v>
      </c>
    </row>
    <row r="468" spans="2:12" ht="12.75">
      <c r="B468">
        <f t="shared" si="11"/>
        <v>16</v>
      </c>
      <c r="C468" s="85" t="s">
        <v>692</v>
      </c>
      <c r="D468" s="42" t="s">
        <v>693</v>
      </c>
      <c r="E468" s="79" t="s">
        <v>621</v>
      </c>
      <c r="F468" s="83" t="s">
        <v>1</v>
      </c>
      <c r="G468" s="79" t="s">
        <v>412</v>
      </c>
      <c r="H468" s="100"/>
      <c r="I468" s="124">
        <v>6</v>
      </c>
      <c r="J468" s="122">
        <v>10</v>
      </c>
      <c r="K468" s="122">
        <v>4.5</v>
      </c>
      <c r="L468" s="128">
        <v>6.833333333333333</v>
      </c>
    </row>
    <row r="469" spans="2:12" ht="12.75">
      <c r="B469">
        <f t="shared" si="11"/>
        <v>17</v>
      </c>
      <c r="C469" s="85" t="s">
        <v>656</v>
      </c>
      <c r="D469" s="42" t="s">
        <v>12</v>
      </c>
      <c r="E469" s="79" t="s">
        <v>82</v>
      </c>
      <c r="F469" s="83" t="s">
        <v>1</v>
      </c>
      <c r="G469" s="79" t="s">
        <v>412</v>
      </c>
      <c r="H469" s="100"/>
      <c r="I469" s="124">
        <v>5.2</v>
      </c>
      <c r="J469" s="122">
        <v>9</v>
      </c>
      <c r="K469" s="122">
        <v>6</v>
      </c>
      <c r="L469" s="128">
        <v>6.733333333333333</v>
      </c>
    </row>
    <row r="470" spans="3:12" ht="12.75">
      <c r="C470" s="85"/>
      <c r="D470" s="42"/>
      <c r="E470" s="79"/>
      <c r="F470" s="83"/>
      <c r="G470" s="79"/>
      <c r="H470" s="100"/>
      <c r="I470" s="124"/>
      <c r="J470" s="122"/>
      <c r="K470" s="122"/>
      <c r="L470" s="128"/>
    </row>
    <row r="471" spans="3:12" ht="12.75">
      <c r="C471" s="85"/>
      <c r="D471" s="42"/>
      <c r="E471" s="79"/>
      <c r="F471" s="83"/>
      <c r="G471" s="79"/>
      <c r="H471" s="100"/>
      <c r="I471" s="124"/>
      <c r="J471" s="122"/>
      <c r="K471" s="122"/>
      <c r="L471" s="128"/>
    </row>
    <row r="472" spans="3:12" ht="13.5" thickBot="1">
      <c r="C472" s="136" t="s">
        <v>478</v>
      </c>
      <c r="D472" s="137" t="s">
        <v>785</v>
      </c>
      <c r="E472" s="94" t="s">
        <v>622</v>
      </c>
      <c r="F472" s="95" t="s">
        <v>790</v>
      </c>
      <c r="G472" s="138" t="s">
        <v>791</v>
      </c>
      <c r="H472" s="139" t="s">
        <v>623</v>
      </c>
      <c r="I472" s="135" t="s">
        <v>782</v>
      </c>
      <c r="J472" s="135" t="s">
        <v>781</v>
      </c>
      <c r="K472" s="135" t="s">
        <v>79</v>
      </c>
      <c r="L472" s="140" t="s">
        <v>787</v>
      </c>
    </row>
    <row r="473" spans="2:12" ht="12.75">
      <c r="B473">
        <v>1</v>
      </c>
      <c r="C473" s="85" t="s">
        <v>697</v>
      </c>
      <c r="D473" s="42" t="s">
        <v>698</v>
      </c>
      <c r="E473" s="79" t="s">
        <v>82</v>
      </c>
      <c r="F473" s="83" t="s">
        <v>2</v>
      </c>
      <c r="G473" s="79" t="s">
        <v>412</v>
      </c>
      <c r="H473" s="100"/>
      <c r="I473" s="124">
        <v>6.4</v>
      </c>
      <c r="J473" s="122">
        <v>10</v>
      </c>
      <c r="K473" s="122">
        <v>4</v>
      </c>
      <c r="L473" s="128">
        <v>6.8</v>
      </c>
    </row>
    <row r="474" spans="2:12" ht="12.75">
      <c r="B474">
        <f t="shared" si="11"/>
        <v>2</v>
      </c>
      <c r="C474" s="85" t="s">
        <v>699</v>
      </c>
      <c r="D474" s="42" t="s">
        <v>62</v>
      </c>
      <c r="E474" s="79" t="s">
        <v>621</v>
      </c>
      <c r="F474" s="83" t="s">
        <v>2</v>
      </c>
      <c r="G474" s="79" t="s">
        <v>412</v>
      </c>
      <c r="H474" s="100"/>
      <c r="I474" s="124">
        <v>0</v>
      </c>
      <c r="J474" s="122">
        <v>7.5</v>
      </c>
      <c r="K474" s="122">
        <v>1.25</v>
      </c>
      <c r="L474" s="128">
        <v>2.9166666666666665</v>
      </c>
    </row>
    <row r="475" spans="2:12" ht="12.75">
      <c r="B475">
        <f t="shared" si="11"/>
        <v>3</v>
      </c>
      <c r="C475" s="85" t="s">
        <v>700</v>
      </c>
      <c r="D475" s="42" t="s">
        <v>24</v>
      </c>
      <c r="E475" s="79" t="s">
        <v>82</v>
      </c>
      <c r="F475" s="83" t="s">
        <v>2</v>
      </c>
      <c r="G475" s="79" t="s">
        <v>412</v>
      </c>
      <c r="H475" s="100" t="s">
        <v>771</v>
      </c>
      <c r="I475" s="124">
        <v>5.6</v>
      </c>
      <c r="J475" s="122">
        <v>8.5</v>
      </c>
      <c r="K475" s="122">
        <v>4</v>
      </c>
      <c r="L475" s="128">
        <v>6.033333333333334</v>
      </c>
    </row>
    <row r="476" spans="2:12" ht="12.75">
      <c r="B476">
        <f t="shared" si="11"/>
        <v>4</v>
      </c>
      <c r="C476" s="85" t="s">
        <v>701</v>
      </c>
      <c r="D476" s="42" t="s">
        <v>702</v>
      </c>
      <c r="E476" s="79" t="s">
        <v>621</v>
      </c>
      <c r="F476" s="83" t="s">
        <v>2</v>
      </c>
      <c r="G476" s="79" t="s">
        <v>52</v>
      </c>
      <c r="H476" s="100"/>
      <c r="I476" s="124">
        <v>3</v>
      </c>
      <c r="J476" s="122">
        <v>5.5</v>
      </c>
      <c r="K476" s="122">
        <v>7.5</v>
      </c>
      <c r="L476" s="128">
        <v>5.333333333333333</v>
      </c>
    </row>
    <row r="477" spans="2:12" ht="12.75">
      <c r="B477">
        <f t="shared" si="11"/>
        <v>5</v>
      </c>
      <c r="C477" s="85" t="s">
        <v>706</v>
      </c>
      <c r="D477" s="42" t="s">
        <v>10</v>
      </c>
      <c r="E477" s="79" t="s">
        <v>621</v>
      </c>
      <c r="F477" s="83" t="s">
        <v>2</v>
      </c>
      <c r="G477" s="79" t="s">
        <v>52</v>
      </c>
      <c r="H477" s="100"/>
      <c r="I477" s="124">
        <v>4.8</v>
      </c>
      <c r="J477" s="122">
        <v>8</v>
      </c>
      <c r="K477" s="122">
        <v>8.75</v>
      </c>
      <c r="L477" s="128">
        <v>7.183333333333334</v>
      </c>
    </row>
    <row r="478" spans="2:12" ht="12.75">
      <c r="B478">
        <f t="shared" si="11"/>
        <v>6</v>
      </c>
      <c r="C478" s="85" t="s">
        <v>707</v>
      </c>
      <c r="D478" s="42" t="s">
        <v>264</v>
      </c>
      <c r="E478" s="79" t="s">
        <v>82</v>
      </c>
      <c r="F478" s="83" t="s">
        <v>2</v>
      </c>
      <c r="G478" s="79" t="s">
        <v>412</v>
      </c>
      <c r="H478" s="100"/>
      <c r="I478" s="124">
        <v>3.6</v>
      </c>
      <c r="J478" s="122">
        <v>9.5</v>
      </c>
      <c r="K478" s="122">
        <v>3.5</v>
      </c>
      <c r="L478" s="128">
        <v>5.533333333333334</v>
      </c>
    </row>
    <row r="479" spans="2:12" ht="12.75">
      <c r="B479">
        <f t="shared" si="11"/>
        <v>7</v>
      </c>
      <c r="C479" s="85" t="s">
        <v>708</v>
      </c>
      <c r="D479" s="42" t="s">
        <v>12</v>
      </c>
      <c r="E479" s="79" t="s">
        <v>82</v>
      </c>
      <c r="F479" s="83" t="s">
        <v>2</v>
      </c>
      <c r="G479" s="79" t="s">
        <v>412</v>
      </c>
      <c r="H479" s="100"/>
      <c r="I479" s="124">
        <v>4</v>
      </c>
      <c r="J479" s="122">
        <v>11</v>
      </c>
      <c r="K479" s="122">
        <v>10</v>
      </c>
      <c r="L479" s="128">
        <v>8.333333333333334</v>
      </c>
    </row>
    <row r="480" spans="2:12" ht="12.75">
      <c r="B480">
        <f t="shared" si="11"/>
        <v>8</v>
      </c>
      <c r="C480" s="85" t="s">
        <v>711</v>
      </c>
      <c r="D480" s="42" t="s">
        <v>712</v>
      </c>
      <c r="E480" s="79" t="s">
        <v>621</v>
      </c>
      <c r="F480" s="83" t="s">
        <v>2</v>
      </c>
      <c r="G480" s="79" t="s">
        <v>412</v>
      </c>
      <c r="H480" s="100" t="s">
        <v>771</v>
      </c>
      <c r="I480" s="124">
        <v>5.6</v>
      </c>
      <c r="J480" s="122">
        <v>8.25</v>
      </c>
      <c r="K480" s="122">
        <v>4.5</v>
      </c>
      <c r="L480" s="128">
        <v>6.116666666666667</v>
      </c>
    </row>
    <row r="481" spans="2:12" ht="12.75">
      <c r="B481">
        <f t="shared" si="11"/>
        <v>9</v>
      </c>
      <c r="C481" s="85" t="s">
        <v>714</v>
      </c>
      <c r="D481" s="42" t="s">
        <v>715</v>
      </c>
      <c r="E481" s="79" t="s">
        <v>412</v>
      </c>
      <c r="F481" s="83" t="s">
        <v>2</v>
      </c>
      <c r="G481" s="79" t="s">
        <v>52</v>
      </c>
      <c r="H481" s="100"/>
      <c r="I481" s="124">
        <v>4.8</v>
      </c>
      <c r="J481" s="122"/>
      <c r="K481" s="122"/>
      <c r="L481" s="128">
        <v>4.8</v>
      </c>
    </row>
    <row r="482" spans="2:12" ht="12.75">
      <c r="B482">
        <f t="shared" si="11"/>
        <v>10</v>
      </c>
      <c r="C482" s="85" t="s">
        <v>716</v>
      </c>
      <c r="D482" s="42" t="s">
        <v>225</v>
      </c>
      <c r="E482" s="79" t="s">
        <v>621</v>
      </c>
      <c r="F482" s="83" t="s">
        <v>2</v>
      </c>
      <c r="G482" s="79" t="s">
        <v>412</v>
      </c>
      <c r="H482" s="100"/>
      <c r="I482" s="124">
        <v>6.4</v>
      </c>
      <c r="J482" s="122">
        <v>6</v>
      </c>
      <c r="K482" s="122">
        <v>7.5</v>
      </c>
      <c r="L482" s="128">
        <v>6.633333333333333</v>
      </c>
    </row>
    <row r="483" spans="2:12" ht="12.75">
      <c r="B483">
        <f t="shared" si="11"/>
        <v>11</v>
      </c>
      <c r="C483" s="85" t="s">
        <v>717</v>
      </c>
      <c r="D483" s="42" t="s">
        <v>718</v>
      </c>
      <c r="E483" s="79" t="s">
        <v>621</v>
      </c>
      <c r="F483" s="83" t="s">
        <v>2</v>
      </c>
      <c r="G483" s="79" t="s">
        <v>412</v>
      </c>
      <c r="H483" s="100"/>
      <c r="I483" s="124">
        <v>9</v>
      </c>
      <c r="J483" s="122">
        <v>8</v>
      </c>
      <c r="K483" s="122">
        <v>5.75</v>
      </c>
      <c r="L483" s="128">
        <v>7.583333333333333</v>
      </c>
    </row>
    <row r="484" spans="2:12" ht="12.75">
      <c r="B484">
        <f aca="true" t="shared" si="12" ref="B484:B494">B483+1</f>
        <v>12</v>
      </c>
      <c r="C484" s="85" t="s">
        <v>719</v>
      </c>
      <c r="D484" s="42" t="s">
        <v>589</v>
      </c>
      <c r="E484" s="79" t="s">
        <v>621</v>
      </c>
      <c r="F484" s="83" t="s">
        <v>2</v>
      </c>
      <c r="G484" s="79" t="s">
        <v>412</v>
      </c>
      <c r="H484" s="100"/>
      <c r="I484" s="124">
        <v>6</v>
      </c>
      <c r="J484" s="122">
        <v>5.75</v>
      </c>
      <c r="K484" s="122">
        <v>5.5</v>
      </c>
      <c r="L484" s="128">
        <v>5.75</v>
      </c>
    </row>
    <row r="485" spans="2:12" ht="12.75">
      <c r="B485">
        <f t="shared" si="12"/>
        <v>13</v>
      </c>
      <c r="C485" s="85" t="s">
        <v>720</v>
      </c>
      <c r="D485" s="42" t="s">
        <v>721</v>
      </c>
      <c r="E485" s="79" t="s">
        <v>621</v>
      </c>
      <c r="F485" s="83" t="s">
        <v>2</v>
      </c>
      <c r="G485" s="79" t="s">
        <v>412</v>
      </c>
      <c r="H485" s="100" t="s">
        <v>771</v>
      </c>
      <c r="I485" s="124">
        <v>7.6</v>
      </c>
      <c r="J485" s="122">
        <v>3.5</v>
      </c>
      <c r="K485" s="122">
        <v>3</v>
      </c>
      <c r="L485" s="128">
        <v>4.7</v>
      </c>
    </row>
    <row r="486" spans="2:12" ht="12.75">
      <c r="B486">
        <f t="shared" si="12"/>
        <v>14</v>
      </c>
      <c r="C486" s="85" t="s">
        <v>724</v>
      </c>
      <c r="D486" s="42" t="s">
        <v>17</v>
      </c>
      <c r="E486" s="79" t="s">
        <v>82</v>
      </c>
      <c r="F486" s="83" t="s">
        <v>2</v>
      </c>
      <c r="G486" s="79" t="s">
        <v>412</v>
      </c>
      <c r="H486" s="100"/>
      <c r="I486" s="124">
        <v>4.6</v>
      </c>
      <c r="J486" s="122">
        <v>6.5</v>
      </c>
      <c r="K486" s="122">
        <v>1.75</v>
      </c>
      <c r="L486" s="128">
        <v>4.283333333333333</v>
      </c>
    </row>
    <row r="487" spans="2:12" ht="12.75">
      <c r="B487">
        <f t="shared" si="12"/>
        <v>15</v>
      </c>
      <c r="C487" s="85" t="s">
        <v>725</v>
      </c>
      <c r="D487" s="42" t="s">
        <v>726</v>
      </c>
      <c r="E487" s="79" t="s">
        <v>621</v>
      </c>
      <c r="F487" s="83" t="s">
        <v>2</v>
      </c>
      <c r="G487" s="79" t="s">
        <v>412</v>
      </c>
      <c r="H487" s="100"/>
      <c r="I487" s="124">
        <v>4.6</v>
      </c>
      <c r="J487" s="122">
        <v>9</v>
      </c>
      <c r="K487" s="122">
        <v>5.5</v>
      </c>
      <c r="L487" s="128">
        <v>6.366666666666667</v>
      </c>
    </row>
    <row r="488" spans="2:12" ht="12.75">
      <c r="B488">
        <f t="shared" si="12"/>
        <v>16</v>
      </c>
      <c r="C488" s="85" t="s">
        <v>727</v>
      </c>
      <c r="D488" s="42" t="s">
        <v>90</v>
      </c>
      <c r="E488" s="79" t="s">
        <v>82</v>
      </c>
      <c r="F488" s="83" t="s">
        <v>2</v>
      </c>
      <c r="G488" s="79" t="s">
        <v>52</v>
      </c>
      <c r="H488" s="100"/>
      <c r="I488" s="124">
        <v>4.4</v>
      </c>
      <c r="J488" s="122">
        <v>5.75</v>
      </c>
      <c r="K488" s="122">
        <v>10</v>
      </c>
      <c r="L488" s="128">
        <v>6.716666666666666</v>
      </c>
    </row>
    <row r="489" spans="2:12" ht="12.75">
      <c r="B489">
        <f t="shared" si="12"/>
        <v>17</v>
      </c>
      <c r="C489" s="85" t="s">
        <v>728</v>
      </c>
      <c r="D489" s="42" t="s">
        <v>605</v>
      </c>
      <c r="E489" s="79" t="s">
        <v>82</v>
      </c>
      <c r="F489" s="83" t="s">
        <v>2</v>
      </c>
      <c r="G489" s="79" t="s">
        <v>412</v>
      </c>
      <c r="H489" s="100"/>
      <c r="I489" s="124">
        <v>6.6</v>
      </c>
      <c r="J489" s="122">
        <v>11.5</v>
      </c>
      <c r="K489" s="122">
        <v>8.5</v>
      </c>
      <c r="L489" s="128">
        <v>8.866666666666667</v>
      </c>
    </row>
    <row r="490" spans="2:12" ht="12.75">
      <c r="B490">
        <f t="shared" si="12"/>
        <v>18</v>
      </c>
      <c r="C490" s="85" t="s">
        <v>731</v>
      </c>
      <c r="D490" s="42" t="s">
        <v>17</v>
      </c>
      <c r="E490" s="79" t="s">
        <v>82</v>
      </c>
      <c r="F490" s="83" t="s">
        <v>2</v>
      </c>
      <c r="G490" s="79" t="s">
        <v>52</v>
      </c>
      <c r="H490" s="100"/>
      <c r="I490" s="124">
        <v>5.2</v>
      </c>
      <c r="J490" s="122"/>
      <c r="K490" s="122">
        <v>6.5</v>
      </c>
      <c r="L490" s="128">
        <v>5.85</v>
      </c>
    </row>
    <row r="491" spans="2:12" ht="12.75">
      <c r="B491">
        <f t="shared" si="12"/>
        <v>19</v>
      </c>
      <c r="C491" s="85" t="s">
        <v>189</v>
      </c>
      <c r="D491" s="42" t="s">
        <v>732</v>
      </c>
      <c r="E491" s="79" t="s">
        <v>621</v>
      </c>
      <c r="F491" s="83" t="s">
        <v>2</v>
      </c>
      <c r="G491" s="79" t="s">
        <v>412</v>
      </c>
      <c r="H491" s="100"/>
      <c r="I491" s="124">
        <v>8.8</v>
      </c>
      <c r="J491" s="122">
        <v>7</v>
      </c>
      <c r="K491" s="122">
        <v>7</v>
      </c>
      <c r="L491" s="128">
        <v>7.6</v>
      </c>
    </row>
    <row r="492" spans="2:12" ht="12.75">
      <c r="B492">
        <f t="shared" si="12"/>
        <v>20</v>
      </c>
      <c r="C492" s="106" t="s">
        <v>733</v>
      </c>
      <c r="D492" s="107" t="s">
        <v>34</v>
      </c>
      <c r="E492" s="108" t="s">
        <v>82</v>
      </c>
      <c r="F492" s="109" t="s">
        <v>2</v>
      </c>
      <c r="G492" s="108" t="s">
        <v>412</v>
      </c>
      <c r="H492" s="110"/>
      <c r="I492" s="124">
        <v>3.6</v>
      </c>
      <c r="J492" s="122">
        <v>6</v>
      </c>
      <c r="K492" s="122">
        <v>3.75</v>
      </c>
      <c r="L492" s="128">
        <v>4.45</v>
      </c>
    </row>
    <row r="493" spans="2:12" ht="12.75">
      <c r="B493">
        <f t="shared" si="12"/>
        <v>21</v>
      </c>
      <c r="C493" s="83" t="s">
        <v>734</v>
      </c>
      <c r="D493" s="83" t="s">
        <v>723</v>
      </c>
      <c r="E493" s="79" t="s">
        <v>621</v>
      </c>
      <c r="F493" s="83" t="s">
        <v>2</v>
      </c>
      <c r="G493" s="79" t="s">
        <v>412</v>
      </c>
      <c r="H493" s="131"/>
      <c r="I493" s="124">
        <v>6.8</v>
      </c>
      <c r="J493" s="122">
        <v>8</v>
      </c>
      <c r="K493" s="122">
        <v>5.5</v>
      </c>
      <c r="L493" s="128">
        <v>6.766666666666667</v>
      </c>
    </row>
    <row r="494" spans="2:12" ht="12.75">
      <c r="B494">
        <f t="shared" si="12"/>
        <v>22</v>
      </c>
      <c r="C494" s="83" t="s">
        <v>736</v>
      </c>
      <c r="D494" s="83" t="s">
        <v>11</v>
      </c>
      <c r="E494" s="79" t="s">
        <v>82</v>
      </c>
      <c r="F494" s="83" t="s">
        <v>2</v>
      </c>
      <c r="G494" s="79" t="s">
        <v>52</v>
      </c>
      <c r="H494" s="131"/>
      <c r="I494" s="124">
        <v>6.8</v>
      </c>
      <c r="J494" s="124">
        <v>8</v>
      </c>
      <c r="K494" s="124">
        <v>8</v>
      </c>
      <c r="L494" s="128">
        <v>7.6</v>
      </c>
    </row>
  </sheetData>
  <printOptions/>
  <pageMargins left="0.75" right="0.75" top="0.47" bottom="0.48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utilisateur1</cp:lastModifiedBy>
  <cp:lastPrinted>2016-06-06T06:53:19Z</cp:lastPrinted>
  <dcterms:created xsi:type="dcterms:W3CDTF">2010-04-23T13:09:38Z</dcterms:created>
  <dcterms:modified xsi:type="dcterms:W3CDTF">2016-06-23T12:27:01Z</dcterms:modified>
  <cp:category/>
  <cp:version/>
  <cp:contentType/>
  <cp:contentStatus/>
</cp:coreProperties>
</file>