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25600" windowHeight="18380" tabRatio="500"/>
  </bookViews>
  <sheets>
    <sheet name="Sheet1" sheetId="1" r:id="rId1"/>
  </sheets>
  <definedNames>
    <definedName name="_xlnm.Print_Area" localSheetId="0">Sheet1!$A$40:$F$75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1" i="1" l="1"/>
  <c r="G61" i="1"/>
  <c r="H61" i="1"/>
  <c r="I61" i="1"/>
  <c r="J71" i="1"/>
  <c r="G71" i="1"/>
  <c r="H71" i="1"/>
  <c r="I71" i="1"/>
  <c r="J70" i="1"/>
  <c r="I70" i="1"/>
  <c r="J69" i="1"/>
  <c r="G69" i="1"/>
  <c r="H69" i="1"/>
  <c r="I69" i="1"/>
  <c r="J68" i="1"/>
  <c r="I68" i="1"/>
  <c r="J67" i="1"/>
  <c r="I67" i="1"/>
  <c r="J66" i="1"/>
  <c r="G66" i="1"/>
  <c r="H66" i="1"/>
  <c r="I66" i="1"/>
  <c r="J65" i="1"/>
  <c r="I65" i="1"/>
  <c r="J64" i="1"/>
  <c r="I64" i="1"/>
  <c r="J63" i="1"/>
  <c r="G63" i="1"/>
  <c r="H63" i="1"/>
  <c r="I63" i="1"/>
  <c r="J62" i="1"/>
  <c r="I62" i="1"/>
  <c r="J60" i="1"/>
  <c r="G60" i="1"/>
  <c r="H60" i="1"/>
  <c r="I60" i="1"/>
  <c r="J59" i="1"/>
  <c r="G59" i="1"/>
  <c r="H59" i="1"/>
  <c r="I59" i="1"/>
  <c r="J46" i="1"/>
  <c r="G46" i="1"/>
  <c r="H46" i="1"/>
  <c r="I46" i="1"/>
  <c r="J45" i="1"/>
  <c r="I45" i="1"/>
  <c r="J44" i="1"/>
  <c r="G44" i="1"/>
  <c r="H44" i="1"/>
  <c r="I44" i="1"/>
  <c r="J43" i="1"/>
  <c r="G43" i="1"/>
  <c r="H43" i="1"/>
  <c r="I43" i="1"/>
  <c r="J30" i="1"/>
  <c r="G30" i="1"/>
  <c r="H30" i="1"/>
  <c r="I30" i="1"/>
  <c r="J29" i="1"/>
  <c r="G29" i="1"/>
  <c r="H29" i="1"/>
  <c r="I29" i="1"/>
  <c r="J28" i="1"/>
  <c r="G28" i="1"/>
  <c r="H28" i="1"/>
  <c r="I28" i="1"/>
  <c r="J22" i="1"/>
  <c r="G22" i="1"/>
  <c r="H22" i="1"/>
  <c r="I22" i="1"/>
  <c r="J19" i="1"/>
  <c r="G19" i="1"/>
  <c r="H19" i="1"/>
  <c r="I19" i="1"/>
  <c r="J18" i="1"/>
  <c r="G18" i="1"/>
  <c r="H18" i="1"/>
  <c r="I18" i="1"/>
  <c r="J17" i="1"/>
  <c r="G17" i="1"/>
  <c r="H17" i="1"/>
  <c r="I17" i="1"/>
  <c r="J16" i="1"/>
  <c r="I16" i="1"/>
  <c r="J15" i="1"/>
  <c r="G15" i="1"/>
  <c r="H15" i="1"/>
  <c r="I15" i="1"/>
  <c r="J14" i="1"/>
  <c r="G14" i="1"/>
  <c r="H14" i="1"/>
  <c r="I14" i="1"/>
  <c r="J5" i="1"/>
  <c r="G5" i="1"/>
  <c r="H5" i="1"/>
  <c r="I5" i="1"/>
</calcChain>
</file>

<file path=xl/sharedStrings.xml><?xml version="1.0" encoding="utf-8"?>
<sst xmlns="http://schemas.openxmlformats.org/spreadsheetml/2006/main" count="164" uniqueCount="102">
  <si>
    <t>CAP Maths CP, Fichier d'entrainement, Nouveaux programmes</t>
  </si>
  <si>
    <t>HATIER</t>
  </si>
  <si>
    <t>978-2218936197</t>
  </si>
  <si>
    <t>A l'ecole des Albums CP (manuel de l'eleve)</t>
  </si>
  <si>
    <t>A l'ecole des albums</t>
  </si>
  <si>
    <t>978-2725626086</t>
  </si>
  <si>
    <t>A l'ecole des Albums CP (Cahier d'exercice N.1)</t>
  </si>
  <si>
    <t>978-2725626093</t>
  </si>
  <si>
    <t>Vient jouer avec moi petite souris de Robert Kraus</t>
  </si>
  <si>
    <t>Lutin poche de l'EDL</t>
  </si>
  <si>
    <t>978-2211037235</t>
  </si>
  <si>
    <t>Vezmo la Sorciere de Geoffroy de Pennart</t>
  </si>
  <si>
    <t>978-2211081719</t>
  </si>
  <si>
    <t>Et pourquoi? De Michel Van Zeveren</t>
  </si>
  <si>
    <t>978-2211093293</t>
  </si>
  <si>
    <t>*</t>
  </si>
  <si>
    <t>Nouveau</t>
  </si>
  <si>
    <t>Dictionnaire 7/10ans Maxi debutants</t>
  </si>
  <si>
    <t>Larousse</t>
  </si>
  <si>
    <t>978-2033201586</t>
  </si>
  <si>
    <t>L'Ile aux mots CE1 francais - manuel (nouvelle edition programme 2008)</t>
  </si>
  <si>
    <t>Nathan</t>
  </si>
  <si>
    <t>978-2091217413</t>
  </si>
  <si>
    <t>L'Ile aux mots CE1 francais - cahier d'exercice</t>
  </si>
  <si>
    <t>978-2091224077</t>
  </si>
  <si>
    <t>La brouille - Boujon Claude</t>
  </si>
  <si>
    <t>EDL</t>
  </si>
  <si>
    <t>978-2211015158</t>
  </si>
  <si>
    <t>Le cavalier tempete</t>
  </si>
  <si>
    <t>978-20705595198</t>
  </si>
  <si>
    <t>Chien bleu</t>
  </si>
  <si>
    <t>978-2211019125</t>
  </si>
  <si>
    <t>CAP Maths Cycle 2 CE1 (fichier d'entrainement - nouveaux programmes</t>
  </si>
  <si>
    <t>Hatier</t>
  </si>
  <si>
    <t>978-2218930249</t>
  </si>
  <si>
    <t>Cahier d'ecriture</t>
  </si>
  <si>
    <t>Magnard</t>
  </si>
  <si>
    <t>978-2210722033</t>
  </si>
  <si>
    <t>Yakari, "Yakari et Nanabozo, Volume 4 - Derib &amp; Job</t>
  </si>
  <si>
    <t>Le Lombard</t>
  </si>
  <si>
    <t>978-2803631421</t>
  </si>
  <si>
    <t>Francais</t>
  </si>
  <si>
    <t>Hachette Educ.</t>
  </si>
  <si>
    <t>978-2011174352</t>
  </si>
  <si>
    <t>Mot de passe-maitrise de la langue CE2, Cycle3 (I. Degat, C. De Ran..</t>
  </si>
  <si>
    <t>Les doigts rouges - Marc Villard</t>
  </si>
  <si>
    <t>Syros</t>
  </si>
  <si>
    <t>978-2748505702</t>
  </si>
  <si>
    <t>Le buveur d'encre - Eric Sanvoisin, Martin Matje</t>
  </si>
  <si>
    <t>Nathan Poche, coll premier roman</t>
  </si>
  <si>
    <t>978-2092534854</t>
  </si>
  <si>
    <t>Mathematiques</t>
  </si>
  <si>
    <t>J'apprends les Maths CE2 - Fichier de l'eleve, nouvelle editioon</t>
  </si>
  <si>
    <t>Retz</t>
  </si>
  <si>
    <t>978-2725632957</t>
  </si>
  <si>
    <t>Anglais</t>
  </si>
  <si>
    <t>I SPY, course book - July Ashworth &amp; John Clark</t>
  </si>
  <si>
    <t>Oxford</t>
  </si>
  <si>
    <t>978-0194320788</t>
  </si>
  <si>
    <t>Le cahier d'exercice sera achete au Colegio Francia</t>
  </si>
  <si>
    <t>Dictionnaire de poche 2011 ou 2012 ou 2013 ou 2014</t>
  </si>
  <si>
    <t>Francais CM1 cycle 3 (coll. Caribou)-Dupont, Raimbert, Renier</t>
  </si>
  <si>
    <t>Istra</t>
  </si>
  <si>
    <t>978-2011165510</t>
  </si>
  <si>
    <t>978-2725629407</t>
  </si>
  <si>
    <t>J'apprends les maths Fichier</t>
  </si>
  <si>
    <t>978-2725629414</t>
  </si>
  <si>
    <t>Lecture</t>
  </si>
  <si>
    <t>L'oeil du loup - Daniel Pennac</t>
  </si>
  <si>
    <t>Pocket Coll. Pocket Junior</t>
  </si>
  <si>
    <t>978-2266126304</t>
  </si>
  <si>
    <t>"I spy" book 1</t>
  </si>
  <si>
    <t>Dictionnaire du francais au college ou larousse de poche recent</t>
  </si>
  <si>
    <t xml:space="preserve">Dictionnaire Francais-Epagnol </t>
  </si>
  <si>
    <t>Maxi poche plus</t>
  </si>
  <si>
    <t>978-2035888471</t>
  </si>
  <si>
    <t>978-2035862136</t>
  </si>
  <si>
    <t>Bescherelle de la conjugaison</t>
  </si>
  <si>
    <t>978-22189951985</t>
  </si>
  <si>
    <t>Caribou - Francais CM2- Livre de l'eleve</t>
  </si>
  <si>
    <t>Espagnol</t>
  </si>
  <si>
    <t>978-2011165602</t>
  </si>
  <si>
    <t>J'apprends les maths Manuel CM2(R. Brissiaud, P. Clerc, F. Lelievre, A. Ouzoulias)</t>
  </si>
  <si>
    <t>978-2725629445</t>
  </si>
  <si>
    <t>J'apprends les maths Fichier CM2(R. Brissiaud, P. Clerc, F. Lelievre, A. Ouzoulias)</t>
  </si>
  <si>
    <t>978-2725629452</t>
  </si>
  <si>
    <t>Histoire</t>
  </si>
  <si>
    <t>Magellan - Histoire Cycle 3- Ed. 2006</t>
  </si>
  <si>
    <t>978-2218920738</t>
  </si>
  <si>
    <t>Geographie</t>
  </si>
  <si>
    <t>Magellan geographie Cycle 3 - Ed. 2005</t>
  </si>
  <si>
    <t>978-2218749452</t>
  </si>
  <si>
    <t>"I spy" Book 1- July Ashworth &amp;John Clark</t>
  </si>
  <si>
    <t>Le cahier d'exercices sera achete au Colegio Francia</t>
  </si>
  <si>
    <t>Dictionnaire Unilingue espagnol</t>
  </si>
  <si>
    <t>a acheter au Venezuela</t>
  </si>
  <si>
    <r>
      <t xml:space="preserve">J'apprends les maths CM1 - </t>
    </r>
    <r>
      <rPr>
        <b/>
        <sz val="12"/>
        <color theme="1"/>
        <rFont val="Arial"/>
      </rPr>
      <t>Manuel</t>
    </r>
    <r>
      <rPr>
        <sz val="12"/>
        <color theme="1"/>
        <rFont val="Arial"/>
      </rPr>
      <t xml:space="preserve"> (R. Brissiaud, P. Clerc, F. Lelievre, A. Ouzoulias</t>
    </r>
  </si>
  <si>
    <t>NIVEAU CE1- LIVRES SCOLAIRES 2014-2015</t>
  </si>
  <si>
    <t>NIVEAU CP- LIVRES SCOLAIRES 2014-2015</t>
  </si>
  <si>
    <t>NIVEAU CE2- LIVRES SCOLAIRES 2014-2015</t>
  </si>
  <si>
    <t>NIVEAU CM1 - LIVRES SCOLAIRES 2014-2015</t>
  </si>
  <si>
    <t>NIVEAU CM2 - LIVRES SCOLAIRES 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</si>
</sst>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Arial"/>
    </font>
    <font>
      <sz val="12"/>
      <color rgb="FFFF0000"/>
      <name val="Arial"/>
    </font>
    <font>
      <sz val="12"/>
      <color theme="1"/>
      <name val="Arial"/>
    </font>
    <font>
      <b/>
      <u/>
      <sz val="12"/>
      <color theme="1"/>
      <name val="Arial"/>
    </font>
    <font>
      <b/>
      <sz val="12"/>
      <name val="Arial"/>
    </font>
    <font>
      <b/>
      <u/>
      <sz val="12"/>
      <name val="Arial"/>
    </font>
    <font>
      <b/>
      <u/>
      <sz val="14"/>
      <color theme="1"/>
      <name val="Arial"/>
    </font>
    <font>
      <sz val="8"/>
      <name val="Calibri"/>
      <family val="2"/>
      <scheme val="minor"/>
    </font>
    <font>
      <sz val="12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top" wrapText="1"/>
    </xf>
    <xf numFmtId="2" fontId="0" fillId="0" borderId="0" xfId="0" applyNumberFormat="1" applyAlignment="1">
      <alignment horizontal="center" vertical="top"/>
    </xf>
    <xf numFmtId="2" fontId="0" fillId="0" borderId="0" xfId="0" applyNumberFormat="1" applyAlignment="1">
      <alignment vertical="top" wrapText="1"/>
    </xf>
    <xf numFmtId="2" fontId="0" fillId="0" borderId="0" xfId="0" applyNumberFormat="1" applyAlignment="1">
      <alignment horizontal="center" vertical="top" wrapText="1"/>
    </xf>
    <xf numFmtId="2" fontId="3" fillId="0" borderId="0" xfId="0" applyNumberFormat="1" applyFont="1" applyAlignment="1">
      <alignment horizontal="center" vertical="top" wrapText="1"/>
    </xf>
    <xf numFmtId="2" fontId="5" fillId="0" borderId="0" xfId="0" applyNumberFormat="1" applyFont="1" applyAlignment="1">
      <alignment vertical="top" wrapText="1"/>
    </xf>
    <xf numFmtId="2" fontId="5" fillId="0" borderId="0" xfId="0" applyNumberFormat="1" applyFont="1" applyAlignment="1">
      <alignment horizontal="center" vertical="top" wrapText="1"/>
    </xf>
    <xf numFmtId="1" fontId="5" fillId="0" borderId="0" xfId="0" applyNumberFormat="1" applyFont="1" applyAlignment="1">
      <alignment horizontal="center" vertical="top" wrapText="1"/>
    </xf>
    <xf numFmtId="2" fontId="6" fillId="0" borderId="0" xfId="0" applyNumberFormat="1" applyFont="1" applyAlignment="1">
      <alignment vertical="top" wrapText="1"/>
    </xf>
    <xf numFmtId="2" fontId="7" fillId="0" borderId="0" xfId="0" applyNumberFormat="1" applyFont="1" applyAlignment="1">
      <alignment vertical="top" wrapText="1"/>
    </xf>
    <xf numFmtId="2" fontId="7" fillId="0" borderId="0" xfId="0" applyNumberFormat="1" applyFont="1" applyAlignment="1">
      <alignment horizontal="center" vertical="top" wrapText="1"/>
    </xf>
    <xf numFmtId="1" fontId="7" fillId="0" borderId="0" xfId="0" applyNumberFormat="1" applyFont="1" applyAlignment="1">
      <alignment horizontal="center" vertical="top" wrapText="1"/>
    </xf>
    <xf numFmtId="2" fontId="8" fillId="0" borderId="0" xfId="0" applyNumberFormat="1" applyFont="1" applyAlignment="1">
      <alignment vertical="top" wrapText="1"/>
    </xf>
    <xf numFmtId="2" fontId="5" fillId="0" borderId="0" xfId="0" applyNumberFormat="1" applyFont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2" fontId="4" fillId="0" borderId="0" xfId="0" applyNumberFormat="1" applyFont="1" applyAlignment="1">
      <alignment horizontal="center" vertical="top"/>
    </xf>
    <xf numFmtId="2" fontId="3" fillId="0" borderId="0" xfId="0" applyNumberFormat="1" applyFont="1" applyAlignment="1">
      <alignment horizontal="center" vertical="top" wrapText="1"/>
    </xf>
    <xf numFmtId="2" fontId="9" fillId="0" borderId="0" xfId="0" applyNumberFormat="1" applyFont="1" applyAlignment="1">
      <alignment horizontal="center" vertical="top"/>
    </xf>
    <xf numFmtId="2" fontId="11" fillId="0" borderId="0" xfId="0" applyNumberFormat="1" applyFont="1" applyAlignment="1">
      <alignment vertical="top" wrapText="1"/>
    </xf>
    <xf numFmtId="2" fontId="11" fillId="0" borderId="0" xfId="0" applyNumberFormat="1" applyFont="1" applyAlignment="1">
      <alignment horizontal="center" vertical="top" wrapText="1"/>
    </xf>
    <xf numFmtId="1" fontId="11" fillId="0" borderId="0" xfId="0" applyNumberFormat="1" applyFont="1" applyAlignment="1">
      <alignment horizontal="center" vertical="top" wrapText="1"/>
    </xf>
  </cellXfs>
  <cellStyles count="8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106"/>
  <sheetViews>
    <sheetView tabSelected="1" topLeftCell="A45" workbookViewId="0">
      <selection activeCell="E78" sqref="E78"/>
    </sheetView>
  </sheetViews>
  <sheetFormatPr baseColWidth="10" defaultRowHeight="15" x14ac:dyDescent="0"/>
  <cols>
    <col min="1" max="1" width="1.83203125" style="2" customWidth="1"/>
    <col min="2" max="2" width="55" style="6" customWidth="1"/>
    <col min="3" max="3" width="22.33203125" style="6" customWidth="1"/>
    <col min="4" max="4" width="20" style="7" customWidth="1"/>
    <col min="5" max="5" width="10.83203125" style="8"/>
    <col min="6" max="6" width="10.83203125" style="4" hidden="1" customWidth="1"/>
    <col min="7" max="10" width="10.83203125" style="3" hidden="1" customWidth="1"/>
    <col min="11" max="17" width="10.83203125" style="1"/>
  </cols>
  <sheetData>
    <row r="1" spans="1:10">
      <c r="A1" s="14"/>
      <c r="B1" s="17"/>
      <c r="C1" s="17"/>
      <c r="D1" s="17"/>
      <c r="E1" s="17"/>
      <c r="F1" s="17"/>
    </row>
    <row r="2" spans="1:10" ht="17">
      <c r="A2" s="18" t="s">
        <v>98</v>
      </c>
      <c r="B2" s="18"/>
      <c r="C2" s="18"/>
      <c r="D2" s="18"/>
      <c r="E2" s="18"/>
      <c r="F2" s="5"/>
    </row>
    <row r="3" spans="1:10">
      <c r="A3" s="14"/>
      <c r="F3" s="7"/>
    </row>
    <row r="4" spans="1:10" ht="30">
      <c r="A4" s="15" t="s">
        <v>15</v>
      </c>
      <c r="B4" s="10" t="s">
        <v>0</v>
      </c>
      <c r="C4" s="10" t="s">
        <v>1</v>
      </c>
      <c r="D4" s="11" t="s">
        <v>2</v>
      </c>
      <c r="E4" s="12" t="s">
        <v>16</v>
      </c>
      <c r="F4" s="7"/>
    </row>
    <row r="5" spans="1:10">
      <c r="A5" s="14" t="s">
        <v>15</v>
      </c>
      <c r="B5" s="6" t="s">
        <v>3</v>
      </c>
      <c r="C5" s="6" t="s">
        <v>4</v>
      </c>
      <c r="D5" s="7" t="s">
        <v>5</v>
      </c>
      <c r="E5" s="8">
        <v>240</v>
      </c>
      <c r="F5" s="7">
        <v>11.42</v>
      </c>
      <c r="G5" s="3">
        <f>+F5*30/100</f>
        <v>3.4260000000000002</v>
      </c>
      <c r="H5" s="3">
        <f>+F5-G5</f>
        <v>7.9939999999999998</v>
      </c>
      <c r="I5" s="3">
        <f>+H5*30</f>
        <v>239.82</v>
      </c>
      <c r="J5" s="3">
        <f>+F5*30</f>
        <v>342.6</v>
      </c>
    </row>
    <row r="6" spans="1:10">
      <c r="A6" s="15" t="s">
        <v>15</v>
      </c>
      <c r="B6" s="10" t="s">
        <v>6</v>
      </c>
      <c r="C6" s="10" t="s">
        <v>4</v>
      </c>
      <c r="D6" s="11" t="s">
        <v>7</v>
      </c>
      <c r="E6" s="12" t="s">
        <v>16</v>
      </c>
      <c r="F6" s="7"/>
    </row>
    <row r="7" spans="1:10">
      <c r="A7" s="15" t="s">
        <v>15</v>
      </c>
      <c r="B7" s="19" t="s">
        <v>8</v>
      </c>
      <c r="C7" s="19" t="s">
        <v>9</v>
      </c>
      <c r="D7" s="20" t="s">
        <v>10</v>
      </c>
      <c r="E7" s="8">
        <v>240</v>
      </c>
      <c r="F7" s="7"/>
    </row>
    <row r="8" spans="1:10">
      <c r="A8" s="15" t="s">
        <v>15</v>
      </c>
      <c r="B8" s="19" t="s">
        <v>11</v>
      </c>
      <c r="C8" s="19" t="s">
        <v>9</v>
      </c>
      <c r="D8" s="20" t="s">
        <v>12</v>
      </c>
      <c r="E8" s="8">
        <v>240</v>
      </c>
      <c r="F8" s="7"/>
    </row>
    <row r="9" spans="1:10">
      <c r="A9" s="15" t="s">
        <v>15</v>
      </c>
      <c r="B9" s="19" t="s">
        <v>13</v>
      </c>
      <c r="C9" s="19" t="s">
        <v>9</v>
      </c>
      <c r="D9" s="20" t="s">
        <v>14</v>
      </c>
      <c r="E9" s="8">
        <v>240</v>
      </c>
      <c r="F9" s="7"/>
    </row>
    <row r="10" spans="1:10">
      <c r="A10" s="14"/>
      <c r="F10" s="7"/>
    </row>
    <row r="11" spans="1:10">
      <c r="A11" s="14"/>
      <c r="B11" s="17"/>
      <c r="C11" s="17"/>
      <c r="D11" s="17"/>
      <c r="E11" s="17"/>
      <c r="F11" s="17"/>
    </row>
    <row r="12" spans="1:10" ht="17">
      <c r="A12" s="18" t="s">
        <v>97</v>
      </c>
      <c r="B12" s="18"/>
      <c r="C12" s="18"/>
      <c r="D12" s="18"/>
      <c r="E12" s="18"/>
      <c r="F12" s="5"/>
    </row>
    <row r="13" spans="1:10">
      <c r="A13" s="14"/>
      <c r="F13" s="7"/>
    </row>
    <row r="14" spans="1:10">
      <c r="A14" s="14" t="s">
        <v>15</v>
      </c>
      <c r="B14" s="6" t="s">
        <v>17</v>
      </c>
      <c r="C14" s="6" t="s">
        <v>18</v>
      </c>
      <c r="D14" s="7" t="s">
        <v>19</v>
      </c>
      <c r="E14" s="8">
        <v>240</v>
      </c>
      <c r="F14" s="7">
        <v>15.97</v>
      </c>
      <c r="G14" s="3">
        <f>+F14*50/100</f>
        <v>7.9850000000000003</v>
      </c>
      <c r="H14" s="3">
        <f>+F14-G14</f>
        <v>7.9850000000000003</v>
      </c>
      <c r="I14" s="3">
        <f t="shared" ref="I14:I19" si="0">+H14*30</f>
        <v>239.55</v>
      </c>
      <c r="J14" s="3">
        <f t="shared" ref="J14:J19" si="1">+F14*30</f>
        <v>479.1</v>
      </c>
    </row>
    <row r="15" spans="1:10" ht="30">
      <c r="A15" s="14" t="s">
        <v>15</v>
      </c>
      <c r="B15" s="6" t="s">
        <v>20</v>
      </c>
      <c r="C15" s="6" t="s">
        <v>21</v>
      </c>
      <c r="D15" s="7" t="s">
        <v>22</v>
      </c>
      <c r="E15" s="8">
        <v>206</v>
      </c>
      <c r="F15" s="7">
        <v>13.74</v>
      </c>
      <c r="G15" s="3">
        <f>+F15*50/100</f>
        <v>6.87</v>
      </c>
      <c r="H15" s="3">
        <f>+F15-G15</f>
        <v>6.87</v>
      </c>
      <c r="I15" s="3">
        <f t="shared" si="0"/>
        <v>206.1</v>
      </c>
      <c r="J15" s="3">
        <f t="shared" si="1"/>
        <v>412.2</v>
      </c>
    </row>
    <row r="16" spans="1:10">
      <c r="A16" s="15" t="s">
        <v>15</v>
      </c>
      <c r="B16" s="10" t="s">
        <v>23</v>
      </c>
      <c r="C16" s="10" t="s">
        <v>21</v>
      </c>
      <c r="D16" s="11" t="s">
        <v>24</v>
      </c>
      <c r="E16" s="12" t="s">
        <v>16</v>
      </c>
      <c r="F16" s="7"/>
      <c r="I16" s="3">
        <f t="shared" si="0"/>
        <v>0</v>
      </c>
      <c r="J16" s="3">
        <f t="shared" si="1"/>
        <v>0</v>
      </c>
    </row>
    <row r="17" spans="1:10">
      <c r="A17" s="14" t="s">
        <v>15</v>
      </c>
      <c r="B17" s="6" t="s">
        <v>25</v>
      </c>
      <c r="C17" s="6" t="s">
        <v>26</v>
      </c>
      <c r="D17" s="7" t="s">
        <v>27</v>
      </c>
      <c r="E17" s="8">
        <v>159</v>
      </c>
      <c r="F17" s="7">
        <v>10.62</v>
      </c>
      <c r="G17" s="3">
        <f t="shared" ref="G17:G19" si="2">+F17*50/100</f>
        <v>5.31</v>
      </c>
      <c r="H17" s="3">
        <f t="shared" ref="H17:H19" si="3">+F17-G17</f>
        <v>5.31</v>
      </c>
      <c r="I17" s="3">
        <f t="shared" si="0"/>
        <v>159.29999999999998</v>
      </c>
      <c r="J17" s="3">
        <f t="shared" si="1"/>
        <v>318.59999999999997</v>
      </c>
    </row>
    <row r="18" spans="1:10">
      <c r="A18" s="14" t="s">
        <v>15</v>
      </c>
      <c r="B18" s="6" t="s">
        <v>28</v>
      </c>
      <c r="D18" s="7" t="s">
        <v>29</v>
      </c>
      <c r="E18" s="8">
        <v>100</v>
      </c>
      <c r="F18" s="7">
        <v>6.64</v>
      </c>
      <c r="G18" s="3">
        <f t="shared" si="2"/>
        <v>3.32</v>
      </c>
      <c r="H18" s="3">
        <f t="shared" si="3"/>
        <v>3.32</v>
      </c>
      <c r="I18" s="3">
        <f t="shared" si="0"/>
        <v>99.6</v>
      </c>
      <c r="J18" s="3">
        <f t="shared" si="1"/>
        <v>199.2</v>
      </c>
    </row>
    <row r="19" spans="1:10">
      <c r="A19" s="14" t="s">
        <v>15</v>
      </c>
      <c r="B19" s="6" t="s">
        <v>30</v>
      </c>
      <c r="D19" s="7" t="s">
        <v>31</v>
      </c>
      <c r="E19" s="8">
        <v>80</v>
      </c>
      <c r="F19" s="7">
        <v>5.31</v>
      </c>
      <c r="G19" s="3">
        <f t="shared" si="2"/>
        <v>2.6549999999999998</v>
      </c>
      <c r="H19" s="3">
        <f t="shared" si="3"/>
        <v>2.6549999999999998</v>
      </c>
      <c r="I19" s="3">
        <f t="shared" si="0"/>
        <v>79.649999999999991</v>
      </c>
      <c r="J19" s="3">
        <f t="shared" si="1"/>
        <v>159.29999999999998</v>
      </c>
    </row>
    <row r="20" spans="1:10" ht="30">
      <c r="A20" s="15" t="s">
        <v>15</v>
      </c>
      <c r="B20" s="10" t="s">
        <v>32</v>
      </c>
      <c r="C20" s="10" t="s">
        <v>33</v>
      </c>
      <c r="D20" s="11" t="s">
        <v>34</v>
      </c>
      <c r="E20" s="12" t="s">
        <v>16</v>
      </c>
      <c r="F20" s="7"/>
    </row>
    <row r="21" spans="1:10">
      <c r="A21" s="15" t="s">
        <v>15</v>
      </c>
      <c r="B21" s="10" t="s">
        <v>35</v>
      </c>
      <c r="C21" s="10" t="s">
        <v>36</v>
      </c>
      <c r="D21" s="11" t="s">
        <v>37</v>
      </c>
      <c r="E21" s="12" t="s">
        <v>16</v>
      </c>
      <c r="F21" s="7"/>
    </row>
    <row r="22" spans="1:10">
      <c r="A22" s="14" t="s">
        <v>15</v>
      </c>
      <c r="B22" s="6" t="s">
        <v>38</v>
      </c>
      <c r="C22" s="6" t="s">
        <v>39</v>
      </c>
      <c r="D22" s="7" t="s">
        <v>40</v>
      </c>
      <c r="E22" s="8">
        <v>211</v>
      </c>
      <c r="F22" s="7">
        <v>10.050000000000001</v>
      </c>
      <c r="G22" s="3">
        <f>+F22*30/100</f>
        <v>3.0150000000000001</v>
      </c>
      <c r="H22" s="3">
        <f>+F22-G22</f>
        <v>7.0350000000000001</v>
      </c>
      <c r="I22" s="3">
        <f>+H22*30</f>
        <v>211.05</v>
      </c>
      <c r="J22" s="3">
        <f>+F22*30</f>
        <v>301.5</v>
      </c>
    </row>
    <row r="23" spans="1:10">
      <c r="A23" s="14"/>
      <c r="F23" s="7"/>
    </row>
    <row r="24" spans="1:10">
      <c r="A24" s="14"/>
      <c r="B24" s="17"/>
      <c r="C24" s="17"/>
      <c r="D24" s="17"/>
      <c r="E24" s="17"/>
      <c r="F24" s="17"/>
    </row>
    <row r="25" spans="1:10" ht="17">
      <c r="A25" s="18" t="s">
        <v>99</v>
      </c>
      <c r="B25" s="18"/>
      <c r="C25" s="18"/>
      <c r="D25" s="18"/>
      <c r="E25" s="18"/>
      <c r="F25" s="5"/>
    </row>
    <row r="26" spans="1:10">
      <c r="A26" s="14"/>
      <c r="F26" s="7"/>
    </row>
    <row r="27" spans="1:10">
      <c r="A27" s="14" t="s">
        <v>15</v>
      </c>
      <c r="B27" s="9" t="s">
        <v>41</v>
      </c>
      <c r="F27" s="7"/>
    </row>
    <row r="28" spans="1:10">
      <c r="A28" s="14"/>
      <c r="B28" s="6" t="s">
        <v>17</v>
      </c>
      <c r="C28" s="6" t="s">
        <v>18</v>
      </c>
      <c r="D28" s="7" t="s">
        <v>19</v>
      </c>
      <c r="E28" s="8">
        <v>240</v>
      </c>
      <c r="F28" s="7">
        <v>15.97</v>
      </c>
      <c r="G28" s="3">
        <f>+F28*50/100</f>
        <v>7.9850000000000003</v>
      </c>
      <c r="H28" s="3">
        <f>+F28-G28</f>
        <v>7.9850000000000003</v>
      </c>
      <c r="I28" s="3">
        <f t="shared" ref="I28:I30" si="4">+H28*30</f>
        <v>239.55</v>
      </c>
      <c r="J28" s="3">
        <f t="shared" ref="J28:J30" si="5">+F28*30</f>
        <v>479.1</v>
      </c>
    </row>
    <row r="29" spans="1:10" ht="30">
      <c r="A29" s="14"/>
      <c r="B29" s="6" t="s">
        <v>44</v>
      </c>
      <c r="C29" s="6" t="s">
        <v>42</v>
      </c>
      <c r="D29" s="7" t="s">
        <v>43</v>
      </c>
      <c r="E29" s="8">
        <v>293</v>
      </c>
      <c r="F29" s="7">
        <v>13.93</v>
      </c>
      <c r="G29" s="3">
        <f>+F29*30/100</f>
        <v>4.1789999999999994</v>
      </c>
      <c r="H29" s="3">
        <f>+F29-G29</f>
        <v>9.7510000000000012</v>
      </c>
      <c r="I29" s="3">
        <f t="shared" si="4"/>
        <v>292.53000000000003</v>
      </c>
      <c r="J29" s="3">
        <f t="shared" si="5"/>
        <v>417.9</v>
      </c>
    </row>
    <row r="30" spans="1:10">
      <c r="A30" s="14"/>
      <c r="B30" s="6" t="s">
        <v>45</v>
      </c>
      <c r="C30" s="6" t="s">
        <v>46</v>
      </c>
      <c r="D30" s="7" t="s">
        <v>47</v>
      </c>
      <c r="E30" s="8">
        <v>60</v>
      </c>
      <c r="F30" s="7">
        <v>2.84</v>
      </c>
      <c r="G30" s="3">
        <f>+F30*30/100</f>
        <v>0.85199999999999987</v>
      </c>
      <c r="H30" s="3">
        <f>+F30-G30</f>
        <v>1.988</v>
      </c>
      <c r="I30" s="3">
        <f t="shared" si="4"/>
        <v>59.64</v>
      </c>
      <c r="J30" s="3">
        <f t="shared" si="5"/>
        <v>85.199999999999989</v>
      </c>
    </row>
    <row r="31" spans="1:10" ht="30">
      <c r="A31" s="15"/>
      <c r="B31" s="19" t="s">
        <v>48</v>
      </c>
      <c r="C31" s="19" t="s">
        <v>49</v>
      </c>
      <c r="D31" s="20" t="s">
        <v>50</v>
      </c>
      <c r="E31" s="8">
        <v>100</v>
      </c>
      <c r="F31" s="7"/>
    </row>
    <row r="32" spans="1:10">
      <c r="A32" s="15" t="s">
        <v>15</v>
      </c>
      <c r="B32" s="13" t="s">
        <v>51</v>
      </c>
      <c r="C32" s="10"/>
      <c r="D32" s="11"/>
      <c r="E32" s="12"/>
      <c r="F32" s="7"/>
    </row>
    <row r="33" spans="1:10" ht="30">
      <c r="A33" s="15"/>
      <c r="B33" s="10" t="s">
        <v>52</v>
      </c>
      <c r="C33" s="10" t="s">
        <v>53</v>
      </c>
      <c r="D33" s="11" t="s">
        <v>54</v>
      </c>
      <c r="E33" s="12" t="s">
        <v>16</v>
      </c>
      <c r="F33" s="7"/>
    </row>
    <row r="34" spans="1:10">
      <c r="A34" s="15" t="s">
        <v>15</v>
      </c>
      <c r="B34" s="13" t="s">
        <v>55</v>
      </c>
      <c r="C34" s="10"/>
      <c r="D34" s="11"/>
      <c r="E34" s="12"/>
      <c r="F34" s="7"/>
    </row>
    <row r="35" spans="1:10">
      <c r="A35" s="15"/>
      <c r="B35" s="19" t="s">
        <v>56</v>
      </c>
      <c r="C35" s="19" t="s">
        <v>57</v>
      </c>
      <c r="D35" s="20" t="s">
        <v>58</v>
      </c>
      <c r="E35" s="21">
        <v>200</v>
      </c>
      <c r="F35" s="7"/>
    </row>
    <row r="36" spans="1:10">
      <c r="A36" s="15"/>
      <c r="B36" s="10" t="s">
        <v>59</v>
      </c>
      <c r="C36" s="10"/>
      <c r="D36" s="11"/>
      <c r="E36" s="12"/>
      <c r="F36" s="7"/>
    </row>
    <row r="37" spans="1:10">
      <c r="A37" s="14"/>
      <c r="F37" s="7"/>
    </row>
    <row r="38" spans="1:10">
      <c r="A38" s="14"/>
      <c r="F38" s="7"/>
    </row>
    <row r="39" spans="1:10">
      <c r="A39" s="14"/>
      <c r="B39" s="17"/>
      <c r="C39" s="17"/>
      <c r="D39" s="17"/>
      <c r="E39" s="17"/>
      <c r="F39" s="17"/>
    </row>
    <row r="40" spans="1:10" ht="17">
      <c r="A40" s="18" t="s">
        <v>100</v>
      </c>
      <c r="B40" s="18"/>
      <c r="C40" s="18"/>
      <c r="D40" s="18"/>
      <c r="E40" s="18"/>
      <c r="F40" s="5"/>
    </row>
    <row r="41" spans="1:10">
      <c r="A41" s="14"/>
      <c r="F41" s="7"/>
    </row>
    <row r="42" spans="1:10">
      <c r="A42" s="14" t="s">
        <v>15</v>
      </c>
      <c r="B42" s="9" t="s">
        <v>41</v>
      </c>
      <c r="F42" s="7"/>
    </row>
    <row r="43" spans="1:10">
      <c r="A43" s="14"/>
      <c r="B43" s="6" t="s">
        <v>60</v>
      </c>
      <c r="C43" s="6" t="s">
        <v>18</v>
      </c>
      <c r="E43" s="8">
        <v>112</v>
      </c>
      <c r="F43" s="7">
        <v>7.49</v>
      </c>
      <c r="G43" s="3">
        <f>+F43*50/100</f>
        <v>3.7450000000000001</v>
      </c>
      <c r="H43" s="3">
        <f>+F43-G43</f>
        <v>3.7450000000000001</v>
      </c>
      <c r="I43" s="3">
        <f t="shared" ref="I43:I46" si="6">+H43*30</f>
        <v>112.35000000000001</v>
      </c>
      <c r="J43" s="3">
        <f t="shared" ref="J43:J46" si="7">+F43*30</f>
        <v>224.70000000000002</v>
      </c>
    </row>
    <row r="44" spans="1:10" ht="30">
      <c r="A44" s="14"/>
      <c r="B44" s="6" t="s">
        <v>61</v>
      </c>
      <c r="C44" s="6" t="s">
        <v>62</v>
      </c>
      <c r="D44" s="7" t="s">
        <v>63</v>
      </c>
      <c r="E44" s="8">
        <v>215</v>
      </c>
      <c r="F44" s="7">
        <v>14.31</v>
      </c>
      <c r="G44" s="3">
        <f>+F44*50/100</f>
        <v>7.1550000000000002</v>
      </c>
      <c r="H44" s="3">
        <f>+F44-G44</f>
        <v>7.1550000000000002</v>
      </c>
      <c r="I44" s="3">
        <f t="shared" si="6"/>
        <v>214.65</v>
      </c>
      <c r="J44" s="3">
        <f t="shared" si="7"/>
        <v>429.3</v>
      </c>
    </row>
    <row r="45" spans="1:10">
      <c r="A45" s="15" t="s">
        <v>15</v>
      </c>
      <c r="B45" s="9" t="s">
        <v>51</v>
      </c>
      <c r="F45" s="7"/>
      <c r="I45" s="3">
        <f t="shared" si="6"/>
        <v>0</v>
      </c>
      <c r="J45" s="3">
        <f t="shared" si="7"/>
        <v>0</v>
      </c>
    </row>
    <row r="46" spans="1:10" ht="30">
      <c r="A46" s="16"/>
      <c r="B46" s="6" t="s">
        <v>96</v>
      </c>
      <c r="C46" s="6" t="s">
        <v>53</v>
      </c>
      <c r="D46" s="7" t="s">
        <v>64</v>
      </c>
      <c r="E46" s="8">
        <v>220</v>
      </c>
      <c r="F46" s="7">
        <v>14.64</v>
      </c>
      <c r="G46" s="3">
        <f>+F46*50/100</f>
        <v>7.32</v>
      </c>
      <c r="H46" s="3">
        <f>+F46-G46</f>
        <v>7.32</v>
      </c>
      <c r="I46" s="3">
        <f t="shared" si="6"/>
        <v>219.60000000000002</v>
      </c>
      <c r="J46" s="3">
        <f t="shared" si="7"/>
        <v>439.20000000000005</v>
      </c>
    </row>
    <row r="47" spans="1:10">
      <c r="A47" s="15"/>
      <c r="B47" s="10" t="s">
        <v>65</v>
      </c>
      <c r="C47" s="10" t="s">
        <v>53</v>
      </c>
      <c r="D47" s="11" t="s">
        <v>66</v>
      </c>
      <c r="E47" s="12" t="s">
        <v>16</v>
      </c>
      <c r="F47" s="7"/>
    </row>
    <row r="48" spans="1:10">
      <c r="A48" s="15" t="s">
        <v>15</v>
      </c>
      <c r="B48" s="13" t="s">
        <v>67</v>
      </c>
      <c r="C48" s="10"/>
      <c r="D48" s="11"/>
      <c r="E48" s="12"/>
      <c r="F48" s="7"/>
    </row>
    <row r="49" spans="1:10" ht="30">
      <c r="A49" s="15"/>
      <c r="B49" s="19" t="s">
        <v>68</v>
      </c>
      <c r="C49" s="19" t="s">
        <v>69</v>
      </c>
      <c r="D49" s="20" t="s">
        <v>70</v>
      </c>
      <c r="E49" s="21">
        <v>100</v>
      </c>
      <c r="F49" s="7"/>
    </row>
    <row r="50" spans="1:10">
      <c r="A50" s="15" t="s">
        <v>15</v>
      </c>
      <c r="B50" s="13" t="s">
        <v>55</v>
      </c>
      <c r="C50" s="10"/>
      <c r="D50" s="11"/>
      <c r="E50" s="12"/>
      <c r="F50" s="7"/>
    </row>
    <row r="51" spans="1:10">
      <c r="A51" s="15"/>
      <c r="B51" s="19" t="s">
        <v>71</v>
      </c>
      <c r="C51" s="19" t="s">
        <v>57</v>
      </c>
      <c r="D51" s="20" t="s">
        <v>58</v>
      </c>
      <c r="E51" s="21">
        <v>200</v>
      </c>
      <c r="F51" s="7"/>
    </row>
    <row r="52" spans="1:10">
      <c r="A52" s="15"/>
      <c r="B52" s="10" t="s">
        <v>93</v>
      </c>
      <c r="C52" s="10"/>
      <c r="D52" s="11"/>
      <c r="E52" s="12"/>
      <c r="F52" s="7"/>
    </row>
    <row r="53" spans="1:10">
      <c r="A53" s="14"/>
      <c r="F53" s="7"/>
    </row>
    <row r="54" spans="1:10">
      <c r="A54" s="14"/>
      <c r="F54" s="7"/>
    </row>
    <row r="55" spans="1:10">
      <c r="A55" s="14"/>
      <c r="B55" s="17"/>
      <c r="C55" s="17"/>
      <c r="D55" s="17"/>
      <c r="E55" s="17"/>
      <c r="F55" s="17"/>
    </row>
    <row r="56" spans="1:10" ht="17">
      <c r="A56" s="18" t="s">
        <v>101</v>
      </c>
      <c r="B56" s="18"/>
      <c r="C56" s="18"/>
      <c r="D56" s="18"/>
      <c r="E56" s="18"/>
      <c r="F56" s="5"/>
    </row>
    <row r="57" spans="1:10">
      <c r="A57" s="14"/>
      <c r="F57" s="7"/>
    </row>
    <row r="58" spans="1:10">
      <c r="A58" s="14" t="s">
        <v>15</v>
      </c>
      <c r="B58" s="9" t="s">
        <v>41</v>
      </c>
      <c r="F58" s="7"/>
    </row>
    <row r="59" spans="1:10" ht="30">
      <c r="A59" s="14"/>
      <c r="B59" s="6" t="s">
        <v>72</v>
      </c>
      <c r="D59" s="7" t="s">
        <v>75</v>
      </c>
      <c r="E59" s="8">
        <v>112</v>
      </c>
      <c r="F59" s="7">
        <v>7.49</v>
      </c>
      <c r="G59" s="3">
        <f t="shared" ref="G59:G60" si="8">+F59*50/100</f>
        <v>3.7450000000000001</v>
      </c>
      <c r="H59" s="3">
        <f t="shared" ref="H59:H60" si="9">+F59-G59</f>
        <v>3.7450000000000001</v>
      </c>
      <c r="I59" s="3">
        <f t="shared" ref="I59:I71" si="10">+H59*30</f>
        <v>112.35000000000001</v>
      </c>
      <c r="J59" s="3">
        <f t="shared" ref="J59:J71" si="11">+F59*30</f>
        <v>224.70000000000002</v>
      </c>
    </row>
    <row r="60" spans="1:10">
      <c r="A60" s="14"/>
      <c r="B60" s="6" t="s">
        <v>77</v>
      </c>
      <c r="C60" s="6" t="s">
        <v>33</v>
      </c>
      <c r="D60" s="7" t="s">
        <v>78</v>
      </c>
      <c r="E60" s="8">
        <v>124</v>
      </c>
      <c r="F60" s="7">
        <v>8.25</v>
      </c>
      <c r="G60" s="3">
        <f t="shared" si="8"/>
        <v>4.125</v>
      </c>
      <c r="H60" s="3">
        <f t="shared" si="9"/>
        <v>4.125</v>
      </c>
      <c r="I60" s="3">
        <f t="shared" si="10"/>
        <v>123.75</v>
      </c>
      <c r="J60" s="3">
        <f t="shared" si="11"/>
        <v>247.5</v>
      </c>
    </row>
    <row r="61" spans="1:10">
      <c r="A61" s="14"/>
      <c r="B61" s="6" t="s">
        <v>79</v>
      </c>
      <c r="C61" s="6" t="s">
        <v>62</v>
      </c>
      <c r="D61" s="7" t="s">
        <v>81</v>
      </c>
      <c r="E61" s="8">
        <v>215</v>
      </c>
      <c r="F61" s="7">
        <v>14.31</v>
      </c>
      <c r="G61" s="3">
        <f t="shared" ref="G61" si="12">+F61*50/100</f>
        <v>7.1550000000000002</v>
      </c>
      <c r="H61" s="3">
        <f t="shared" ref="H61" si="13">+F61-G61</f>
        <v>7.1550000000000002</v>
      </c>
      <c r="I61" s="3">
        <f t="shared" si="10"/>
        <v>214.65</v>
      </c>
      <c r="J61" s="3">
        <f t="shared" ref="J61" si="14">+F61*30</f>
        <v>429.3</v>
      </c>
    </row>
    <row r="62" spans="1:10">
      <c r="A62" s="14" t="s">
        <v>15</v>
      </c>
      <c r="B62" s="9" t="s">
        <v>80</v>
      </c>
      <c r="F62" s="7"/>
      <c r="I62" s="3">
        <f t="shared" si="10"/>
        <v>0</v>
      </c>
      <c r="J62" s="3">
        <f t="shared" si="11"/>
        <v>0</v>
      </c>
    </row>
    <row r="63" spans="1:10">
      <c r="A63" s="14"/>
      <c r="B63" s="6" t="s">
        <v>73</v>
      </c>
      <c r="C63" s="6" t="s">
        <v>74</v>
      </c>
      <c r="D63" s="7" t="s">
        <v>76</v>
      </c>
      <c r="E63" s="8">
        <v>202</v>
      </c>
      <c r="F63" s="7">
        <v>13.46</v>
      </c>
      <c r="G63" s="3">
        <f>+F63*50/100</f>
        <v>6.73</v>
      </c>
      <c r="H63" s="3">
        <f>+F63-G63</f>
        <v>6.73</v>
      </c>
      <c r="I63" s="3">
        <f t="shared" si="10"/>
        <v>201.9</v>
      </c>
      <c r="J63" s="3">
        <f t="shared" si="11"/>
        <v>403.8</v>
      </c>
    </row>
    <row r="64" spans="1:10">
      <c r="A64" s="14" t="s">
        <v>15</v>
      </c>
      <c r="B64" s="6" t="s">
        <v>94</v>
      </c>
      <c r="C64" s="6" t="s">
        <v>95</v>
      </c>
      <c r="F64" s="7"/>
      <c r="I64" s="3">
        <f t="shared" si="10"/>
        <v>0</v>
      </c>
      <c r="J64" s="3">
        <f t="shared" si="11"/>
        <v>0</v>
      </c>
    </row>
    <row r="65" spans="1:10">
      <c r="A65" s="14" t="s">
        <v>15</v>
      </c>
      <c r="B65" s="9" t="s">
        <v>51</v>
      </c>
      <c r="F65" s="7"/>
      <c r="I65" s="3">
        <f t="shared" si="10"/>
        <v>0</v>
      </c>
      <c r="J65" s="3">
        <f t="shared" si="11"/>
        <v>0</v>
      </c>
    </row>
    <row r="66" spans="1:10" ht="30">
      <c r="A66" s="14"/>
      <c r="B66" s="6" t="s">
        <v>82</v>
      </c>
      <c r="C66" s="6" t="s">
        <v>53</v>
      </c>
      <c r="D66" s="7" t="s">
        <v>83</v>
      </c>
      <c r="E66" s="8">
        <v>220</v>
      </c>
      <c r="F66" s="7">
        <v>14.64</v>
      </c>
      <c r="G66" s="3">
        <f>+F66*50/100</f>
        <v>7.32</v>
      </c>
      <c r="H66" s="3">
        <f>+F66-G66</f>
        <v>7.32</v>
      </c>
      <c r="I66" s="3">
        <f t="shared" si="10"/>
        <v>219.60000000000002</v>
      </c>
      <c r="J66" s="3">
        <f t="shared" si="11"/>
        <v>439.20000000000005</v>
      </c>
    </row>
    <row r="67" spans="1:10" ht="30">
      <c r="A67" s="14"/>
      <c r="B67" s="10" t="s">
        <v>84</v>
      </c>
      <c r="C67" s="10" t="s">
        <v>53</v>
      </c>
      <c r="D67" s="11" t="s">
        <v>85</v>
      </c>
      <c r="E67" s="12" t="s">
        <v>16</v>
      </c>
      <c r="F67" s="7"/>
      <c r="I67" s="3">
        <f t="shared" si="10"/>
        <v>0</v>
      </c>
      <c r="J67" s="3">
        <f t="shared" si="11"/>
        <v>0</v>
      </c>
    </row>
    <row r="68" spans="1:10">
      <c r="A68" s="14" t="s">
        <v>15</v>
      </c>
      <c r="B68" s="9" t="s">
        <v>86</v>
      </c>
      <c r="F68" s="7"/>
      <c r="I68" s="3">
        <f t="shared" si="10"/>
        <v>0</v>
      </c>
      <c r="J68" s="3">
        <f t="shared" si="11"/>
        <v>0</v>
      </c>
    </row>
    <row r="69" spans="1:10">
      <c r="A69" s="14"/>
      <c r="B69" s="6" t="s">
        <v>87</v>
      </c>
      <c r="C69" s="6" t="s">
        <v>33</v>
      </c>
      <c r="D69" s="7" t="s">
        <v>88</v>
      </c>
      <c r="E69" s="8">
        <v>150</v>
      </c>
      <c r="F69" s="7">
        <v>15.31</v>
      </c>
      <c r="G69" s="3">
        <f>+F69*50/100</f>
        <v>7.6550000000000002</v>
      </c>
      <c r="H69" s="3">
        <f>+F69-G69</f>
        <v>7.6550000000000002</v>
      </c>
      <c r="I69" s="3">
        <f t="shared" si="10"/>
        <v>229.65</v>
      </c>
      <c r="J69" s="3">
        <f t="shared" si="11"/>
        <v>459.3</v>
      </c>
    </row>
    <row r="70" spans="1:10">
      <c r="A70" s="14" t="s">
        <v>15</v>
      </c>
      <c r="B70" s="9" t="s">
        <v>89</v>
      </c>
      <c r="F70" s="7"/>
      <c r="I70" s="3">
        <f t="shared" si="10"/>
        <v>0</v>
      </c>
      <c r="J70" s="3">
        <f t="shared" si="11"/>
        <v>0</v>
      </c>
    </row>
    <row r="71" spans="1:10">
      <c r="A71" s="14"/>
      <c r="B71" s="6" t="s">
        <v>90</v>
      </c>
      <c r="C71" s="6" t="s">
        <v>33</v>
      </c>
      <c r="D71" s="7" t="s">
        <v>91</v>
      </c>
      <c r="E71" s="8">
        <v>150</v>
      </c>
      <c r="F71" s="7">
        <v>15.31</v>
      </c>
      <c r="G71" s="3">
        <f>+F71*50/100</f>
        <v>7.6550000000000002</v>
      </c>
      <c r="H71" s="3">
        <f>+F71-G71</f>
        <v>7.6550000000000002</v>
      </c>
      <c r="I71" s="3">
        <f t="shared" si="10"/>
        <v>229.65</v>
      </c>
      <c r="J71" s="3">
        <f t="shared" si="11"/>
        <v>459.3</v>
      </c>
    </row>
    <row r="72" spans="1:10">
      <c r="A72" s="15" t="s">
        <v>15</v>
      </c>
      <c r="B72" s="9" t="s">
        <v>55</v>
      </c>
      <c r="F72" s="7"/>
    </row>
    <row r="73" spans="1:10">
      <c r="A73" s="14"/>
      <c r="B73" s="19" t="s">
        <v>92</v>
      </c>
      <c r="C73" s="19" t="s">
        <v>57</v>
      </c>
      <c r="D73" s="20" t="s">
        <v>58</v>
      </c>
      <c r="E73" s="21">
        <v>200</v>
      </c>
      <c r="F73" s="7"/>
    </row>
    <row r="74" spans="1:10">
      <c r="A74" s="14"/>
      <c r="B74" s="10" t="s">
        <v>93</v>
      </c>
      <c r="C74" s="10"/>
      <c r="D74" s="11"/>
      <c r="E74" s="12"/>
      <c r="F74" s="7"/>
    </row>
    <row r="75" spans="1:10">
      <c r="A75" s="14"/>
      <c r="F75" s="7"/>
    </row>
    <row r="76" spans="1:10">
      <c r="A76" s="14"/>
      <c r="F76" s="7"/>
    </row>
    <row r="77" spans="1:10">
      <c r="A77" s="14"/>
      <c r="F77" s="7"/>
    </row>
    <row r="78" spans="1:10">
      <c r="A78" s="14"/>
      <c r="F78" s="7"/>
    </row>
    <row r="79" spans="1:10">
      <c r="A79" s="14"/>
      <c r="F79" s="7"/>
    </row>
    <row r="80" spans="1:10">
      <c r="A80" s="14"/>
      <c r="F80" s="7"/>
    </row>
    <row r="81" spans="1:6">
      <c r="A81" s="14"/>
      <c r="F81" s="7"/>
    </row>
    <row r="82" spans="1:6">
      <c r="A82" s="14"/>
      <c r="F82" s="7"/>
    </row>
    <row r="83" spans="1:6">
      <c r="A83" s="14"/>
      <c r="F83" s="7"/>
    </row>
    <row r="84" spans="1:6">
      <c r="A84" s="14"/>
      <c r="F84" s="7"/>
    </row>
    <row r="85" spans="1:6">
      <c r="A85" s="14"/>
      <c r="F85" s="7"/>
    </row>
    <row r="86" spans="1:6">
      <c r="A86" s="14"/>
      <c r="F86" s="7"/>
    </row>
    <row r="87" spans="1:6">
      <c r="A87" s="14"/>
      <c r="F87" s="7"/>
    </row>
    <row r="88" spans="1:6">
      <c r="A88" s="14"/>
      <c r="F88" s="7"/>
    </row>
    <row r="89" spans="1:6">
      <c r="A89" s="14"/>
      <c r="F89" s="7"/>
    </row>
    <row r="90" spans="1:6">
      <c r="A90" s="14"/>
      <c r="F90" s="7"/>
    </row>
    <row r="91" spans="1:6">
      <c r="A91" s="14"/>
      <c r="F91" s="7"/>
    </row>
    <row r="92" spans="1:6">
      <c r="A92" s="14"/>
      <c r="F92" s="7"/>
    </row>
    <row r="93" spans="1:6">
      <c r="A93" s="14"/>
      <c r="F93" s="7"/>
    </row>
    <row r="94" spans="1:6">
      <c r="A94" s="14"/>
      <c r="F94" s="7"/>
    </row>
    <row r="95" spans="1:6">
      <c r="A95" s="14"/>
      <c r="F95" s="7"/>
    </row>
    <row r="96" spans="1:6">
      <c r="A96" s="14"/>
      <c r="F96" s="7"/>
    </row>
    <row r="97" spans="1:6">
      <c r="A97" s="14"/>
      <c r="F97" s="7"/>
    </row>
    <row r="98" spans="1:6">
      <c r="A98" s="14"/>
      <c r="F98" s="7"/>
    </row>
    <row r="99" spans="1:6">
      <c r="A99" s="14"/>
      <c r="F99" s="7"/>
    </row>
    <row r="100" spans="1:6">
      <c r="A100" s="14"/>
      <c r="F100" s="7"/>
    </row>
    <row r="101" spans="1:6">
      <c r="A101" s="14"/>
      <c r="F101" s="7"/>
    </row>
    <row r="102" spans="1:6">
      <c r="A102" s="14"/>
      <c r="F102" s="7"/>
    </row>
    <row r="103" spans="1:6">
      <c r="A103" s="14"/>
      <c r="F103" s="7"/>
    </row>
    <row r="104" spans="1:6">
      <c r="A104" s="14"/>
      <c r="F104" s="7"/>
    </row>
    <row r="105" spans="1:6">
      <c r="A105" s="14"/>
      <c r="F105" s="7"/>
    </row>
    <row r="106" spans="1:6">
      <c r="A106" s="14"/>
      <c r="F106" s="7"/>
    </row>
  </sheetData>
  <mergeCells count="10">
    <mergeCell ref="B39:F39"/>
    <mergeCell ref="A40:E40"/>
    <mergeCell ref="B55:F55"/>
    <mergeCell ref="A56:E56"/>
    <mergeCell ref="B1:F1"/>
    <mergeCell ref="A2:E2"/>
    <mergeCell ref="B11:F11"/>
    <mergeCell ref="A12:E12"/>
    <mergeCell ref="B24:F24"/>
    <mergeCell ref="A25:E25"/>
  </mergeCells>
  <phoneticPr fontId="10" type="noConversion"/>
  <pageMargins left="0.75000000000000011" right="0.75000000000000011" top="1" bottom="1" header="0.5" footer="0.5"/>
  <pageSetup scale="7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Agote Carole</dc:creator>
  <cp:lastModifiedBy>Agote Carole</cp:lastModifiedBy>
  <cp:lastPrinted>2014-06-19T02:46:46Z</cp:lastPrinted>
  <dcterms:created xsi:type="dcterms:W3CDTF">2014-05-28T21:52:32Z</dcterms:created>
  <dcterms:modified xsi:type="dcterms:W3CDTF">2015-03-03T17:31:47Z</dcterms:modified>
</cp:coreProperties>
</file>